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KATARINA\Documents\Sjednice Gradskog vijeća 2021 - 2025\21. sjednica Gradskog vijeća\"/>
    </mc:Choice>
  </mc:AlternateContent>
  <xr:revisionPtr revIDLastSave="0" documentId="8_{6D0735B9-7A02-4BE5-9708-9A77C32184B6}" xr6:coauthVersionLast="47" xr6:coauthVersionMax="47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Sintetika proračuna" sheetId="1" r:id="rId1"/>
    <sheet name="PRIHODI I RASHODI" sheetId="3" r:id="rId2"/>
    <sheet name="RASHODI PREMA FUNKCIJSKOJ" sheetId="4" r:id="rId3"/>
    <sheet name="RAČUN FINANCIRANJA" sheetId="5" r:id="rId4"/>
    <sheet name="SREDSTVA PRETHODNIH GODINA" sheetId="6" r:id="rId5"/>
    <sheet name="POSEBNI DIO" sheetId="7" r:id="rId6"/>
  </sheets>
  <definedNames>
    <definedName name="_xlnm.Print_Titles" localSheetId="5">'POSEBNI DIO'!$7:$8</definedName>
    <definedName name="_xlnm.Print_Titles" localSheetId="1">'PRIHODI I RASHODI'!$7:$7</definedName>
    <definedName name="_xlnm.Print_Titles" localSheetId="2">'RASHODI PREMA FUNKCIJSKOJ'!$5:$8</definedName>
  </definedNames>
  <calcPr calcId="181029"/>
</workbook>
</file>

<file path=xl/calcChain.xml><?xml version="1.0" encoding="utf-8"?>
<calcChain xmlns="http://schemas.openxmlformats.org/spreadsheetml/2006/main">
  <c r="E8" i="3" l="1"/>
  <c r="F8" i="3"/>
  <c r="I21" i="1"/>
  <c r="I22" i="1"/>
  <c r="I20" i="1"/>
  <c r="I18" i="1"/>
  <c r="E327" i="3"/>
  <c r="F327" i="3"/>
  <c r="C311" i="3"/>
  <c r="F224" i="3"/>
  <c r="F223" i="3"/>
</calcChain>
</file>

<file path=xl/sharedStrings.xml><?xml version="1.0" encoding="utf-8"?>
<sst xmlns="http://schemas.openxmlformats.org/spreadsheetml/2006/main" count="574" uniqueCount="217">
  <si>
    <t/>
  </si>
  <si>
    <t>BROJ KONTA</t>
  </si>
  <si>
    <t>VRSTA PRIHODA / PRIMITAKA</t>
  </si>
  <si>
    <t>1 (€)</t>
  </si>
  <si>
    <t>2 (HRK)</t>
  </si>
  <si>
    <t>3 (€)</t>
  </si>
  <si>
    <t>4 (HRK)</t>
  </si>
  <si>
    <t>2023</t>
  </si>
  <si>
    <t>A. RAČUN PRIHODA I RASHODA</t>
  </si>
  <si>
    <t>6</t>
  </si>
  <si>
    <t>Prihodi poslovanja</t>
  </si>
  <si>
    <t>7</t>
  </si>
  <si>
    <t>Prihodi od prodaje nefinancijske imovine</t>
  </si>
  <si>
    <t>3</t>
  </si>
  <si>
    <t>Rashodi poslovanja</t>
  </si>
  <si>
    <t>4</t>
  </si>
  <si>
    <t xml:space="preserve">Rashodi za nabavu nefinancijske imovine                                                             </t>
  </si>
  <si>
    <t>RAZLIKA − MANJAK</t>
  </si>
  <si>
    <t>B. RAČUN ZADUŽIVANJA / FINANCIRANJA</t>
  </si>
  <si>
    <t>8</t>
  </si>
  <si>
    <t>Primici od financijske imovine i zaduživanja</t>
  </si>
  <si>
    <t>5</t>
  </si>
  <si>
    <t>Izdaci za financijsku imovinu i otplate zajmova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</si>
  <si>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</si>
  <si>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</si>
  <si>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</si>
  <si>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</si>
  <si>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I OPĆI DIO</t>
  </si>
  <si>
    <t>Članak 1.</t>
  </si>
  <si>
    <t>C.</t>
  </si>
  <si>
    <t>PRENSENI VIŠAK/MANJAK IZ PRETHODNE GODINE</t>
  </si>
  <si>
    <t>RAZRED/SKUPINA</t>
  </si>
  <si>
    <t>VRSTA PRIHODA / RASHODA</t>
  </si>
  <si>
    <t>6 Prihodi poslovanja</t>
  </si>
  <si>
    <t>61 Prihodi od poreza</t>
  </si>
  <si>
    <t>63 Pomoći iz inozemstva i od subjekata unutar općeg proračuna</t>
  </si>
  <si>
    <t>Izvor 1.1. Prihodi od poreza</t>
  </si>
  <si>
    <t>64 Prihodi od imovine</t>
  </si>
  <si>
    <t>65 Prihodi od upravnih i administrativnih pristojbi, pristojbi po posebnim propisima i naknada</t>
  </si>
  <si>
    <t xml:space="preserve">68 Kazne, upravne mjere i ostali prihodi                                                                                                                                                                   </t>
  </si>
  <si>
    <t>Izvor 1.2. Ostali opći prihodi</t>
  </si>
  <si>
    <t>66 Prihodi od prodaje proizvoda i robe te pruženih usluga i prihodi od donacija</t>
  </si>
  <si>
    <t>Izvor 3.1. Vlastiti prihodi  OŠ Gospić</t>
  </si>
  <si>
    <t>Izvor 3.2. Vlastiti prihodi OŠ Lički Osik</t>
  </si>
  <si>
    <t>Izvor 3.3. Vlastiti prihodi OŠ Klanac-Pazarišta</t>
  </si>
  <si>
    <t>Izvor 3.4. Vlastiti prihodi Vrtić Pahuljica</t>
  </si>
  <si>
    <t>Izvor 3.5. Vlastiti prihodi POU</t>
  </si>
  <si>
    <t>Izvor 3.6. Vlastiti prihodi Muzej</t>
  </si>
  <si>
    <t>Izvor 3.7. Vlastiti prihodi Knjižnica</t>
  </si>
  <si>
    <t>Izvor 3.8. Vlastiti prihodi JVP</t>
  </si>
  <si>
    <t>Izvor 3.9. Vlastiti prihodi KIC</t>
  </si>
  <si>
    <t>Izvor 4.1. Prihodi od spomeničke rente</t>
  </si>
  <si>
    <t>Izvor 4.2. Naknada za legalizaciju objekata</t>
  </si>
  <si>
    <t>Izvor 4.3. Doprinosi za šume</t>
  </si>
  <si>
    <t>Izvor 4.4. Komunalni doprinos</t>
  </si>
  <si>
    <t>Izvor 4.5. Komunalna naknada</t>
  </si>
  <si>
    <t>Izvor 4.6. Prihod od zakupa poljoprivrednog zemljišta</t>
  </si>
  <si>
    <t>Izvor 4.7. Prihodi za posebne namjene PK</t>
  </si>
  <si>
    <t>Izvor 5.0. Prijenos sredstava EU - PK</t>
  </si>
  <si>
    <t>Izvor 5.1. Tekuće pomoći međunarodnih organizacija</t>
  </si>
  <si>
    <t>Izvor 5.2. Tekuće pomoći (školstvo, vatrogastvo)</t>
  </si>
  <si>
    <t>Izvor 5.3. Tekuće pomoći</t>
  </si>
  <si>
    <t>Izvor 5.4. Tekuće pomoći</t>
  </si>
  <si>
    <t>Izvor 5.5. Kapitalne pomoći - FZZO</t>
  </si>
  <si>
    <t>Izvor 5.6.  Prijenos sredstva EU</t>
  </si>
  <si>
    <t>Izvor 5.7. Tekuće pomoći PK</t>
  </si>
  <si>
    <t>Izvor 5.8. Kapitalne pomoći PK</t>
  </si>
  <si>
    <t>Izvor 5.9. Kapitalne pomoći</t>
  </si>
  <si>
    <t>Izvor 6.1. Donacije PK</t>
  </si>
  <si>
    <t>7 Prihodi od prodaje nefinancijske imovine</t>
  </si>
  <si>
    <t>71 Prihodi od prodaje neproizvedene dugotrajne imovine</t>
  </si>
  <si>
    <t>Izvor 7.1. Prihodi od prodaje neproizvedene imovine</t>
  </si>
  <si>
    <t>72 Prihodi od prodaje proizvedene dugotrajne imovine</t>
  </si>
  <si>
    <t>Izvor 7.2. Prihodi od prodaje proizvedene dugotrajne imovine</t>
  </si>
  <si>
    <t>Izvor 7.3. Prihodi od prodaje imovine PK</t>
  </si>
  <si>
    <t>3 Rashodi poslovanja</t>
  </si>
  <si>
    <t>31 Rashodi za zaposlene</t>
  </si>
  <si>
    <t>32 Materijalni rashodi</t>
  </si>
  <si>
    <t>34 Financijski rashodi</t>
  </si>
  <si>
    <t>35 Subvencije</t>
  </si>
  <si>
    <t>36 Pomoći dane u inozemstvo i unutar općeg proračuna</t>
  </si>
  <si>
    <t>37 Naknade građanima i kućanstvima na temelju osiguranja i druge naknade</t>
  </si>
  <si>
    <t xml:space="preserve">38 Ostali rashodi                                                                                                                                                                                          </t>
  </si>
  <si>
    <t xml:space="preserve">4 Rashodi za nabavu nefinancijske imovine                                                                                                                                                                 </t>
  </si>
  <si>
    <t>41 Rashodi za nabavu neproizvedene dugotrajne imovine</t>
  </si>
  <si>
    <t>42 Rashodi za nabavu proizvedene dugotrajne imovine</t>
  </si>
  <si>
    <t>45 Rashodi za dodatna ulaganja na nefinancijskoj imovini</t>
  </si>
  <si>
    <t>Izvor 8.1. Primici od zaduživanja</t>
  </si>
  <si>
    <t xml:space="preserve">UKUPNO PRIHODI / PRIMICI	</t>
  </si>
  <si>
    <t xml:space="preserve">UKUPNO RASHODI / IZDACI	</t>
  </si>
  <si>
    <t>I.OPĆI DIO</t>
  </si>
  <si>
    <t>RAČUN PRIHODA I RASHODA</t>
  </si>
  <si>
    <t>C.  PRENESENI VIŠAK/MANJAK IZ PRETHODNIH GODINA</t>
  </si>
  <si>
    <t>RAZRED/ SKUPINA</t>
  </si>
  <si>
    <t xml:space="preserve">9 Vlastiti izvori                                                                                                    </t>
  </si>
  <si>
    <t>92 Rezultat poslovanja</t>
  </si>
  <si>
    <t>II. POSEBNI DIO</t>
  </si>
  <si>
    <t>Šifra                   Naziv</t>
  </si>
  <si>
    <t>5 Izdaci za financijsku imovinu i otplate zajmova</t>
  </si>
  <si>
    <t>54 Izdaci za otplatu glavnice primljenih kredita i zajmova</t>
  </si>
  <si>
    <t>Izvor 8.4. Primici od zaduživanja za financijski leasing</t>
  </si>
  <si>
    <t>Razdjel 004 GU ODJEL ZA KOMUNALNU DJEL. I  ZAŠTITU OKOLIŠA</t>
  </si>
  <si>
    <t>Glava 00402 KOMUNALNA DJELATNOST</t>
  </si>
  <si>
    <t>Program 0104 Izgradnja društvene infrastrukture</t>
  </si>
  <si>
    <t>Kapitalni projekt K400012 Dogradnja i opremanje  Dječjeg vrtića Pahuljica u Gospiću</t>
  </si>
  <si>
    <t>Glava 00403 STANOVANJE, POSLOVNI PROSTORI</t>
  </si>
  <si>
    <t>Program 0101 Gospodarenje stambenim i poslovnim prostorom</t>
  </si>
  <si>
    <t xml:space="preserve">Aktivnost A100001 Tekuće i investicijsko održavanje stanova </t>
  </si>
  <si>
    <t>Aktivnost A100002 Tekuće i investicijsko održavanje poslovnih prostora</t>
  </si>
  <si>
    <t>III. ZAKLJUČNE ODREDBE</t>
  </si>
  <si>
    <t>Članak 4.</t>
  </si>
  <si>
    <t>PREDSJEDNICA GRADSKOG VIJEĆA</t>
  </si>
  <si>
    <t>GRADA GOSPIĆA</t>
  </si>
  <si>
    <t>PRENESENI REZULTAT POSLOVANJA</t>
  </si>
  <si>
    <t xml:space="preserve">PRENESENI REZULATAT POSLOVANJA </t>
  </si>
  <si>
    <t>Izvor 5.6. Prijenos sredstava EU</t>
  </si>
  <si>
    <t>Izvor 5.1. Tekuće pomoći međunarodnih oprganizacija</t>
  </si>
  <si>
    <t>UKUPNO PRENSENI REZULTAT POSLOVANJA</t>
  </si>
  <si>
    <t>PRIJENOS SREDSTAVA U IDUĆE RAZDOBLJE (PROCJENA)</t>
  </si>
  <si>
    <t>B. RAČUN FINANCIRANJA</t>
  </si>
  <si>
    <t>NAZIV</t>
  </si>
  <si>
    <t>8 Primici od financijske imovine i zaduživanja</t>
  </si>
  <si>
    <t>84 Primici od zaduživanja</t>
  </si>
  <si>
    <t>RASHODI PREMA FUNKCIJSKOJ KLASIFIKACIJI</t>
  </si>
  <si>
    <t>BROJČANA OZNAKA I NAZIV</t>
  </si>
  <si>
    <t>FUNKCIJSKA KLASIFIKACIJA 011 "Izvršna  i zakonodavna tijela, financijski i fiskalni poslovi, vanjski poslovi"</t>
  </si>
  <si>
    <t>FUNKCIJSKA KLASIFIKACIJA 0111 Izvršna  i zakonodavna tijela</t>
  </si>
  <si>
    <t>FUNKCIJSKA KLASIFIKACIJA 022 Civilna obrana</t>
  </si>
  <si>
    <t>FUNKCIJSKA KLASIFIKACIJA 0220 Civilna obrana</t>
  </si>
  <si>
    <t>FUNKCIJSKA KLASIFIKACIJA 032 Usluge protupožarne zaštite</t>
  </si>
  <si>
    <t>FUNKCIJSKA KLASIFIKACIJA 0320 Usluge protupožarne zaštite</t>
  </si>
  <si>
    <t>FUNKCIJSKA KLASIFIKACIJA 036 Rashodi za javni red i sigurnost koji nisu drugdje svrstani</t>
  </si>
  <si>
    <t>FUNKCIJSKA KLASIFIKACIJA 0360 Rashodi za javni red i sigurnost koji nisu drugdje svrstani</t>
  </si>
  <si>
    <t>FUNKCIJSKA KLASIFIKACIJA 042 "Poljoprivreda, šumarstvo, ribarstvo i lov"</t>
  </si>
  <si>
    <t>FUNKCIJSKA KLASIFIKACIJA 0421 Poljoprivreda</t>
  </si>
  <si>
    <t>FUNKCIJSKA KLASIFIKACIJA 044 "Rudarstvo, proizvodnja i građevinarstvo"</t>
  </si>
  <si>
    <t>FUNKCIJSKA KLASIFIKACIJA 0442 Proizvodnja</t>
  </si>
  <si>
    <t>FUNKCIJSKA KLASIFIKACIJA 045 Promet</t>
  </si>
  <si>
    <t>FUNKCIJSKA KLASIFIKACIJA 0451 Cestovni promet</t>
  </si>
  <si>
    <t>FUNKCIJSKA KLASIFIKACIJA 047 Ostale industrije</t>
  </si>
  <si>
    <t>FUNKCIJSKA KLASIFIKACIJA 0473 Turizam</t>
  </si>
  <si>
    <t>FUNKCIJSKA KLASIFIKACIJA 0474 Višenamjenski razvojni projekti</t>
  </si>
  <si>
    <t>FUNKCIJSKA KLASIFIKACIJA 049 Ekonomski poslovi koji nisu drugdje svrstani</t>
  </si>
  <si>
    <t>FUNKCIJSKA KLASIFIKACIJA 0490 Ekonomski poslovi koji nisu drugdje svrstani</t>
  </si>
  <si>
    <t>FUNKCIJSKA KLASIFIKACIJA 051 Gospodarenje otpadom</t>
  </si>
  <si>
    <t>FUNKCIJSKA KLASIFIKACIJA 0510 Gospodarenje otpadom</t>
  </si>
  <si>
    <t>FUNKCIJSKA KLASIFIKACIJA 052 Gospodarenje otpadnim vodama</t>
  </si>
  <si>
    <t>FUNKCIJSKA KLASIFIKACIJA 0520 Gospodarenje otpadnim vodama</t>
  </si>
  <si>
    <t>FUNKCIJSKA KLASIFIKACIJA 053 Smanjenje zagađivanja</t>
  </si>
  <si>
    <t>FUNKCIJSKA KLASIFIKACIJA 0530 Smanjenje zagađivanja</t>
  </si>
  <si>
    <t>FUNKCIJSKA KLASIFIKACIJA 061 Razvoj stanovanja</t>
  </si>
  <si>
    <t>FUNKCIJSKA KLASIFIKACIJA 0610 Razvoj stanovanja</t>
  </si>
  <si>
    <t>FUNKCIJSKA KLASIFIKACIJA 062 Razvoj zajednice</t>
  </si>
  <si>
    <t>FUNKCIJSKA KLASIFIKACIJA 0620 Razvoj zajednice</t>
  </si>
  <si>
    <t>FUNKCIJSKA KLASIFIKACIJA 064 Ulična rasvjeta</t>
  </si>
  <si>
    <t>FUNKCIJSKA KLASIFIKACIJA 0640 Ulična rasvjeta</t>
  </si>
  <si>
    <t>FUNKCIJSKA KLASIFIKACIJA 066 Rashodi vezani za stanovanje i kom. pogodnosti koji nisu drugdje svrstani</t>
  </si>
  <si>
    <t>FUNKCIJSKA KLASIFIKACIJA 0660 Rashodi vezani za stanovanje i kom. pogodnosti koji nisu drugdje svrstani</t>
  </si>
  <si>
    <t>FUNKCIJSKA KLASIFIKACIJA 075 Istraživanje i razvoj zdravstva</t>
  </si>
  <si>
    <t>FUNKCIJSKA KLASIFIKACIJA 0750 Istraživanje i razvoj zdravstva</t>
  </si>
  <si>
    <t>FUNKCIJSKA KLASIFIKACIJA 076 Poslovi i usluge zdravstva koji nisu drugdje svrstani</t>
  </si>
  <si>
    <t>FUNKCIJSKA KLASIFIKACIJA 0760 Poslovi i usluge zdravstva koji nisu drugdje svrstani</t>
  </si>
  <si>
    <t>FUNKCIJSKA KLASIFIKACIJA 081 Službe rekreacije i sporta</t>
  </si>
  <si>
    <t>FUNKCIJSKA KLASIFIKACIJA 0810 Službe rekreacije i sporta</t>
  </si>
  <si>
    <t>FUNKCIJSKA KLASIFIKACIJA 082 Službe kulture</t>
  </si>
  <si>
    <t>FUNKCIJSKA KLASIFIKACIJA 0820 Službe kulture</t>
  </si>
  <si>
    <t>FUNKCIJSKA KLASIFIKACIJA 083 Službe emitiranja i izdavanja</t>
  </si>
  <si>
    <t>FUNKCIJSKA KLASIFIKACIJA 0830 Službe emitiranja i izdavanja</t>
  </si>
  <si>
    <t>FUNKCIJSKA KLASIFIKACIJA 084 Religijske i druge službe zajednice</t>
  </si>
  <si>
    <t>FUNKCIJSKA KLASIFIKACIJA 0840 Religijske i druge službe zajednice</t>
  </si>
  <si>
    <t>FUNKCIJSKA KLASIFIKACIJA 091 Predškolsko i osnovno obrazovanje</t>
  </si>
  <si>
    <t>FUNKCIJSKA KLASIFIKACIJA 0911 Predškolsko obrazovanje</t>
  </si>
  <si>
    <t>FUNKCIJSKA KLASIFIKACIJA 0912 Osnovno obrazovanje</t>
  </si>
  <si>
    <t>FUNKCIJSKA KLASIFIKACIJA 092 Srednjoškolsko  obrazovanje</t>
  </si>
  <si>
    <t>FUNKCIJSKA KLASIFIKACIJA 0922 Više srednjoškolsko obrazovanje</t>
  </si>
  <si>
    <t>FUNKCIJSKA KLASIFIKACIJA 094 Visoka naobrazba</t>
  </si>
  <si>
    <t>FUNKCIJSKA KLASIFIKACIJA 0941 Prvi stupanj visoke naobrazbe</t>
  </si>
  <si>
    <t>FUNKCIJSKA KLASIFIKACIJA 095 Obrazovanje koje se ne može definirati po stupnju</t>
  </si>
  <si>
    <t>FUNKCIJSKA KLASIFIKACIJA 0950 Obrazovanje koje se ne može definirati po stupnju</t>
  </si>
  <si>
    <t>FUNKCIJSKA KLASIFIKACIJA 098 Usluge obrazovanja koje nisu drugdje svrstane</t>
  </si>
  <si>
    <t>FUNKCIJSKA KLASIFIKACIJA 0980 Usluge obrazovanja koje nisu drugdje svrstane</t>
  </si>
  <si>
    <t>FUNKCIJSKA KLASIFIKACIJA 105 Nezaposlenost</t>
  </si>
  <si>
    <t>FUNKCIJSKA KLASIFIKACIJA 1050 Nezaposlenost</t>
  </si>
  <si>
    <t>FUNKCIJSKA KLASIFIKACIJA 107 Socijalna pomoć stanovništvu koje nije obuhvaćeno redovnim socijalnim programima</t>
  </si>
  <si>
    <t>FUNKCIJSKA KLASIFIKACIJA 1070 Socijalna pomoć stanovništvu koje nije obuhvaćeno redovnim socijalnim programima</t>
  </si>
  <si>
    <t>FUNKCIJSKA KLASIFIKACIJA 109 Aktivnosti socijalne zaštite koje nisu drugdje svrstane</t>
  </si>
  <si>
    <t>FUNKCIJSKA KLASIFIKACIJA 1090 Aktivnosti socijalne zaštite koje nisu drugdje svrstane</t>
  </si>
  <si>
    <t xml:space="preserve"> %</t>
  </si>
  <si>
    <t>NOVI PLAN</t>
  </si>
  <si>
    <t>Izvor 7.1. Prihodi od prodaje neiprozvedene dugotrajne imovine</t>
  </si>
  <si>
    <t>POVEĆANJE / SMANJENJE</t>
  </si>
  <si>
    <t>%</t>
  </si>
  <si>
    <t xml:space="preserve">POVEĆANJE / SMANJENJE  </t>
  </si>
  <si>
    <t>POVEĆANJE / SMANJENE</t>
  </si>
  <si>
    <t>POVEĆANJE/ SMANJENE</t>
  </si>
  <si>
    <t>Članak 3.</t>
  </si>
  <si>
    <t>Ana-Marija Zdunić, mag.iur. v.r.</t>
  </si>
  <si>
    <t>Članak 2.</t>
  </si>
  <si>
    <t xml:space="preserve">UKUPNO PRIHODI </t>
  </si>
  <si>
    <t>UKUPNO RASHODI</t>
  </si>
  <si>
    <t>RAZRED/ SKUPINA/ IZVOR</t>
  </si>
  <si>
    <t>POVEĆANJE/ SMANJENJE</t>
  </si>
  <si>
    <t xml:space="preserve">Ove I. Izmjene Proračuna Grada Gospića za 2023. godinu stupaju na snagu dan nakon dana oobjave u "Službenom vjesniku Grada Gospića". </t>
  </si>
  <si>
    <t>I. IZMJENE PRORAČUNA GRADA GOSPIĆA ZA 2023. GODINU</t>
  </si>
  <si>
    <t>TEKUĆI PLAN</t>
  </si>
  <si>
    <t xml:space="preserve"> TEKUĆI PLAN</t>
  </si>
  <si>
    <t>7 (HRK)</t>
  </si>
  <si>
    <t>6 (€)</t>
  </si>
  <si>
    <t xml:space="preserve">     U Proračunu Grada Gospića za 2023. godinu ("Službeni vjesnik Grada Gospića" br. 16/22,  u daljnjem tekstu: Proračun) članak 1. mijenja se kako slijedi:</t>
  </si>
  <si>
    <t>-1.937.497</t>
  </si>
  <si>
    <t>NOVI PLAN ZA 2023.</t>
  </si>
  <si>
    <t>TEKUĆI PLAN ZA 2023.</t>
  </si>
  <si>
    <t xml:space="preserve">          Na temelju članka 45. Zakona o proračunu ("Narodne novine" br. 144/21) i članka 33. Statuta Grada Gospića ( "Službeni vjesnik Grada Gospića" br. 7/09, 5/10, 7/10, 1/12, 2/13, 3/13-p.t., 7/15, 1/18, 3/20, 1/21), Gradsko vijeće Grada Gospića na sjednici održanoj  __________  2023. godine, donijelo je</t>
  </si>
  <si>
    <t xml:space="preserve">                             Članak 2. mijenja se i glasi:</t>
  </si>
  <si>
    <t xml:space="preserve">          U dijelu koji se odnosi na 2023. godinu, Razdjel 004 GU ODJEL ZA KOMUNALNU DJELATNOST I ZAŠTITU OKOLIŠA, Glavu 00403 Stanovanje, poslovni prostor, Program 0101 Gospodarenje stambenim i poslovnim prostorom, Aktivnost A100002 Tekuće i investicijsko održavanje poslovnih prostora, mijenja se i glasi:</t>
  </si>
  <si>
    <t xml:space="preserve">        Prihodi, rashodi i izdaci raspoređeni po ekonomskoj klasifikaciji utvrđuju se u Računu prihoda i rashoda i Računu financiranja kako slijedi:</t>
  </si>
  <si>
    <t xml:space="preserve">          Članak 3. Proračuna mijenja se u dijelu koji se odnosi na 2023. godinu, Razdjel 004 GU ODJEL ZA KOMUNALNU DJELATNOST I ZAŠTITU OKOLIŠA, Glavu 00402 Komunalna djelatnost, Program 0104 Izgradnja društvene infrastrukture, Kapitalni projekt K400012 Dogradnja i opremanje Dječjeg vrtića Pahuljica u Gospiću, mijenja se kako slijedi: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</si>
</sst>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2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5" borderId="5" applyNumberFormat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28">
    <xf numFmtId="0" fontId="0" fillId="0" borderId="0" xfId="0"/>
    <xf numFmtId="0" fontId="4" fillId="0" borderId="0" xfId="0" applyFont="1"/>
    <xf numFmtId="3" fontId="0" fillId="0" borderId="0" xfId="0" applyNumberFormat="1"/>
    <xf numFmtId="0" fontId="5" fillId="0" borderId="0" xfId="3"/>
    <xf numFmtId="4" fontId="9" fillId="0" borderId="14" xfId="3" applyNumberFormat="1" applyFont="1" applyBorder="1"/>
    <xf numFmtId="4" fontId="9" fillId="0" borderId="20" xfId="3" applyNumberFormat="1" applyFont="1" applyBorder="1"/>
    <xf numFmtId="3" fontId="8" fillId="0" borderId="20" xfId="3" applyNumberFormat="1" applyFont="1" applyBorder="1"/>
    <xf numFmtId="4" fontId="9" fillId="0" borderId="16" xfId="3" applyNumberFormat="1" applyFont="1" applyBorder="1"/>
    <xf numFmtId="4" fontId="9" fillId="0" borderId="1" xfId="3" applyNumberFormat="1" applyFont="1" applyBorder="1"/>
    <xf numFmtId="3" fontId="8" fillId="0" borderId="1" xfId="3" applyNumberFormat="1" applyFont="1" applyBorder="1"/>
    <xf numFmtId="0" fontId="10" fillId="6" borderId="16" xfId="3" applyFont="1" applyFill="1" applyBorder="1"/>
    <xf numFmtId="0" fontId="10" fillId="6" borderId="1" xfId="3" applyFont="1" applyFill="1" applyBorder="1"/>
    <xf numFmtId="3" fontId="11" fillId="6" borderId="1" xfId="3" applyNumberFormat="1" applyFont="1" applyFill="1" applyBorder="1"/>
    <xf numFmtId="0" fontId="10" fillId="6" borderId="17" xfId="3" applyFont="1" applyFill="1" applyBorder="1"/>
    <xf numFmtId="0" fontId="10" fillId="6" borderId="18" xfId="3" applyFont="1" applyFill="1" applyBorder="1"/>
    <xf numFmtId="3" fontId="11" fillId="6" borderId="18" xfId="3" applyNumberFormat="1" applyFont="1" applyFill="1" applyBorder="1"/>
    <xf numFmtId="3" fontId="5" fillId="0" borderId="1" xfId="0" applyNumberFormat="1" applyFont="1" applyBorder="1"/>
    <xf numFmtId="3" fontId="13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wrapText="1"/>
    </xf>
    <xf numFmtId="4" fontId="13" fillId="0" borderId="16" xfId="0" applyNumberFormat="1" applyFont="1" applyBorder="1"/>
    <xf numFmtId="4" fontId="13" fillId="0" borderId="1" xfId="0" applyNumberFormat="1" applyFont="1" applyBorder="1"/>
    <xf numFmtId="3" fontId="13" fillId="0" borderId="1" xfId="0" applyNumberFormat="1" applyFont="1" applyBorder="1"/>
    <xf numFmtId="0" fontId="14" fillId="6" borderId="16" xfId="0" applyFont="1" applyFill="1" applyBorder="1"/>
    <xf numFmtId="0" fontId="14" fillId="6" borderId="1" xfId="0" applyFont="1" applyFill="1" applyBorder="1"/>
    <xf numFmtId="3" fontId="14" fillId="6" borderId="1" xfId="0" applyNumberFormat="1" applyFont="1" applyFill="1" applyBorder="1"/>
    <xf numFmtId="0" fontId="14" fillId="6" borderId="17" xfId="0" applyFont="1" applyFill="1" applyBorder="1"/>
    <xf numFmtId="0" fontId="14" fillId="6" borderId="18" xfId="0" applyFont="1" applyFill="1" applyBorder="1"/>
    <xf numFmtId="3" fontId="14" fillId="6" borderId="18" xfId="0" applyNumberFormat="1" applyFont="1" applyFill="1" applyBorder="1"/>
    <xf numFmtId="0" fontId="15" fillId="4" borderId="1" xfId="0" applyFont="1" applyFill="1" applyBorder="1"/>
    <xf numFmtId="3" fontId="15" fillId="4" borderId="1" xfId="0" applyNumberFormat="1" applyFont="1" applyFill="1" applyBorder="1"/>
    <xf numFmtId="0" fontId="1" fillId="4" borderId="1" xfId="1" applyFont="1" applyFill="1" applyBorder="1" applyAlignment="1">
      <alignment wrapText="1"/>
    </xf>
    <xf numFmtId="3" fontId="1" fillId="4" borderId="1" xfId="1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2" fillId="2" borderId="1" xfId="0" applyFont="1" applyFill="1" applyBorder="1"/>
    <xf numFmtId="3" fontId="12" fillId="2" borderId="1" xfId="0" applyNumberFormat="1" applyFont="1" applyFill="1" applyBorder="1"/>
    <xf numFmtId="0" fontId="12" fillId="7" borderId="1" xfId="0" applyFont="1" applyFill="1" applyBorder="1"/>
    <xf numFmtId="3" fontId="12" fillId="7" borderId="1" xfId="0" applyNumberFormat="1" applyFont="1" applyFill="1" applyBorder="1"/>
    <xf numFmtId="0" fontId="10" fillId="8" borderId="1" xfId="0" applyFont="1" applyFill="1" applyBorder="1"/>
    <xf numFmtId="3" fontId="10" fillId="8" borderId="1" xfId="0" applyNumberFormat="1" applyFont="1" applyFill="1" applyBorder="1"/>
    <xf numFmtId="0" fontId="10" fillId="9" borderId="1" xfId="0" applyFont="1" applyFill="1" applyBorder="1"/>
    <xf numFmtId="3" fontId="10" fillId="9" borderId="1" xfId="0" applyNumberFormat="1" applyFont="1" applyFill="1" applyBorder="1"/>
    <xf numFmtId="0" fontId="10" fillId="6" borderId="1" xfId="0" applyFont="1" applyFill="1" applyBorder="1"/>
    <xf numFmtId="3" fontId="10" fillId="6" borderId="1" xfId="0" applyNumberFormat="1" applyFont="1" applyFill="1" applyBorder="1"/>
    <xf numFmtId="4" fontId="9" fillId="0" borderId="1" xfId="0" applyNumberFormat="1" applyFont="1" applyBorder="1"/>
    <xf numFmtId="3" fontId="9" fillId="0" borderId="1" xfId="0" applyNumberFormat="1" applyFont="1" applyBorder="1"/>
    <xf numFmtId="4" fontId="2" fillId="0" borderId="1" xfId="0" applyNumberFormat="1" applyFont="1" applyBorder="1"/>
    <xf numFmtId="0" fontId="16" fillId="6" borderId="1" xfId="0" applyFont="1" applyFill="1" applyBorder="1"/>
    <xf numFmtId="4" fontId="2" fillId="0" borderId="20" xfId="0" applyNumberFormat="1" applyFont="1" applyBorder="1"/>
    <xf numFmtId="0" fontId="16" fillId="6" borderId="22" xfId="0" applyFont="1" applyFill="1" applyBorder="1"/>
    <xf numFmtId="0" fontId="7" fillId="5" borderId="24" xfId="1" applyBorder="1"/>
    <xf numFmtId="0" fontId="7" fillId="5" borderId="24" xfId="1" applyBorder="1" applyAlignment="1">
      <alignment wrapText="1"/>
    </xf>
    <xf numFmtId="3" fontId="7" fillId="5" borderId="24" xfId="1" applyNumberFormat="1" applyBorder="1"/>
    <xf numFmtId="3" fontId="2" fillId="0" borderId="20" xfId="0" applyNumberFormat="1" applyFont="1" applyBorder="1"/>
    <xf numFmtId="3" fontId="2" fillId="0" borderId="1" xfId="0" applyNumberFormat="1" applyFont="1" applyBorder="1"/>
    <xf numFmtId="3" fontId="16" fillId="6" borderId="1" xfId="0" applyNumberFormat="1" applyFont="1" applyFill="1" applyBorder="1"/>
    <xf numFmtId="3" fontId="16" fillId="6" borderId="22" xfId="0" applyNumberFormat="1" applyFont="1" applyFill="1" applyBorder="1"/>
    <xf numFmtId="0" fontId="17" fillId="5" borderId="16" xfId="1" applyFont="1" applyBorder="1"/>
    <xf numFmtId="0" fontId="17" fillId="5" borderId="1" xfId="1" applyFont="1" applyBorder="1" applyAlignment="1">
      <alignment wrapText="1"/>
    </xf>
    <xf numFmtId="3" fontId="17" fillId="5" borderId="1" xfId="1" applyNumberFormat="1" applyFont="1" applyBorder="1"/>
    <xf numFmtId="0" fontId="11" fillId="11" borderId="16" xfId="0" applyFont="1" applyFill="1" applyBorder="1"/>
    <xf numFmtId="0" fontId="11" fillId="11" borderId="1" xfId="0" applyFont="1" applyFill="1" applyBorder="1"/>
    <xf numFmtId="3" fontId="11" fillId="11" borderId="1" xfId="0" applyNumberFormat="1" applyFont="1" applyFill="1" applyBorder="1"/>
    <xf numFmtId="0" fontId="11" fillId="12" borderId="16" xfId="0" applyFont="1" applyFill="1" applyBorder="1"/>
    <xf numFmtId="0" fontId="11" fillId="12" borderId="1" xfId="0" applyFont="1" applyFill="1" applyBorder="1"/>
    <xf numFmtId="3" fontId="11" fillId="12" borderId="1" xfId="0" applyNumberFormat="1" applyFont="1" applyFill="1" applyBorder="1"/>
    <xf numFmtId="0" fontId="11" fillId="12" borderId="17" xfId="0" applyFont="1" applyFill="1" applyBorder="1"/>
    <xf numFmtId="0" fontId="11" fillId="12" borderId="18" xfId="0" applyFont="1" applyFill="1" applyBorder="1"/>
    <xf numFmtId="3" fontId="11" fillId="12" borderId="18" xfId="0" applyNumberFormat="1" applyFont="1" applyFill="1" applyBorder="1"/>
    <xf numFmtId="0" fontId="3" fillId="0" borderId="0" xfId="0" applyFont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3" fillId="3" borderId="1" xfId="0" applyFont="1" applyFill="1" applyBorder="1"/>
    <xf numFmtId="0" fontId="9" fillId="0" borderId="1" xfId="0" applyFont="1" applyBorder="1"/>
    <xf numFmtId="3" fontId="3" fillId="0" borderId="1" xfId="0" applyNumberFormat="1" applyFont="1" applyBorder="1"/>
    <xf numFmtId="3" fontId="3" fillId="3" borderId="1" xfId="0" applyNumberFormat="1" applyFont="1" applyFill="1" applyBorder="1"/>
    <xf numFmtId="0" fontId="9" fillId="3" borderId="1" xfId="0" applyFont="1" applyFill="1" applyBorder="1" applyAlignment="1">
      <alignment wrapText="1"/>
    </xf>
    <xf numFmtId="0" fontId="6" fillId="10" borderId="2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5" fillId="0" borderId="0" xfId="3" applyAlignment="1">
      <alignment horizontal="left"/>
    </xf>
    <xf numFmtId="0" fontId="12" fillId="7" borderId="20" xfId="0" applyFont="1" applyFill="1" applyBorder="1"/>
    <xf numFmtId="3" fontId="12" fillId="7" borderId="20" xfId="0" applyNumberFormat="1" applyFont="1" applyFill="1" applyBorder="1"/>
    <xf numFmtId="4" fontId="9" fillId="0" borderId="0" xfId="0" applyNumberFormat="1" applyFont="1"/>
    <xf numFmtId="3" fontId="9" fillId="0" borderId="0" xfId="0" applyNumberFormat="1" applyFont="1"/>
    <xf numFmtId="3" fontId="9" fillId="3" borderId="1" xfId="0" applyNumberFormat="1" applyFont="1" applyFill="1" applyBorder="1" applyAlignment="1">
      <alignment horizontal="center" vertical="center" wrapText="1"/>
    </xf>
    <xf numFmtId="43" fontId="10" fillId="6" borderId="1" xfId="4" applyFont="1" applyFill="1" applyBorder="1"/>
    <xf numFmtId="43" fontId="9" fillId="0" borderId="1" xfId="4" applyFont="1" applyBorder="1"/>
    <xf numFmtId="9" fontId="0" fillId="0" borderId="0" xfId="5" applyFont="1"/>
    <xf numFmtId="43" fontId="10" fillId="9" borderId="1" xfId="4" applyFont="1" applyFill="1" applyBorder="1"/>
    <xf numFmtId="43" fontId="12" fillId="7" borderId="20" xfId="4" applyFont="1" applyFill="1" applyBorder="1"/>
    <xf numFmtId="43" fontId="10" fillId="8" borderId="1" xfId="4" applyFont="1" applyFill="1" applyBorder="1"/>
    <xf numFmtId="3" fontId="13" fillId="0" borderId="3" xfId="0" applyNumberFormat="1" applyFont="1" applyBorder="1" applyAlignment="1">
      <alignment horizontal="right" wrapText="1"/>
    </xf>
    <xf numFmtId="3" fontId="1" fillId="4" borderId="3" xfId="1" applyNumberFormat="1" applyFont="1" applyFill="1" applyBorder="1"/>
    <xf numFmtId="3" fontId="13" fillId="0" borderId="3" xfId="0" applyNumberFormat="1" applyFont="1" applyBorder="1"/>
    <xf numFmtId="3" fontId="14" fillId="6" borderId="3" xfId="0" applyNumberFormat="1" applyFont="1" applyFill="1" applyBorder="1"/>
    <xf numFmtId="3" fontId="14" fillId="6" borderId="31" xfId="0" applyNumberFormat="1" applyFont="1" applyFill="1" applyBorder="1"/>
    <xf numFmtId="3" fontId="15" fillId="4" borderId="3" xfId="0" applyNumberFormat="1" applyFont="1" applyFill="1" applyBorder="1"/>
    <xf numFmtId="43" fontId="7" fillId="5" borderId="24" xfId="4" applyFont="1" applyFill="1" applyBorder="1"/>
    <xf numFmtId="43" fontId="2" fillId="0" borderId="20" xfId="4" applyFont="1" applyBorder="1"/>
    <xf numFmtId="43" fontId="2" fillId="0" borderId="1" xfId="4" applyFont="1" applyBorder="1"/>
    <xf numFmtId="43" fontId="16" fillId="6" borderId="1" xfId="4" applyFont="1" applyFill="1" applyBorder="1"/>
    <xf numFmtId="0" fontId="8" fillId="10" borderId="32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3" fontId="17" fillId="5" borderId="3" xfId="1" applyNumberFormat="1" applyFont="1" applyBorder="1"/>
    <xf numFmtId="3" fontId="11" fillId="11" borderId="3" xfId="0" applyNumberFormat="1" applyFont="1" applyFill="1" applyBorder="1"/>
    <xf numFmtId="3" fontId="11" fillId="12" borderId="3" xfId="0" applyNumberFormat="1" applyFont="1" applyFill="1" applyBorder="1"/>
    <xf numFmtId="3" fontId="11" fillId="12" borderId="31" xfId="0" applyNumberFormat="1" applyFont="1" applyFill="1" applyBorder="1"/>
    <xf numFmtId="43" fontId="11" fillId="11" borderId="3" xfId="4" applyFont="1" applyFill="1" applyBorder="1"/>
    <xf numFmtId="43" fontId="11" fillId="12" borderId="3" xfId="4" applyFont="1" applyFill="1" applyBorder="1"/>
    <xf numFmtId="3" fontId="8" fillId="0" borderId="8" xfId="3" applyNumberFormat="1" applyFont="1" applyBorder="1"/>
    <xf numFmtId="3" fontId="8" fillId="0" borderId="3" xfId="3" applyNumberFormat="1" applyFont="1" applyBorder="1"/>
    <xf numFmtId="3" fontId="11" fillId="6" borderId="3" xfId="3" applyNumberFormat="1" applyFont="1" applyFill="1" applyBorder="1"/>
    <xf numFmtId="0" fontId="2" fillId="0" borderId="0" xfId="0" applyFont="1" applyAlignment="1">
      <alignment horizontal="center"/>
    </xf>
    <xf numFmtId="43" fontId="8" fillId="0" borderId="3" xfId="4" applyFont="1" applyBorder="1"/>
    <xf numFmtId="43" fontId="11" fillId="6" borderId="3" xfId="4" applyFont="1" applyFill="1" applyBorder="1"/>
    <xf numFmtId="4" fontId="5" fillId="0" borderId="1" xfId="0" applyNumberFormat="1" applyFont="1" applyBorder="1"/>
    <xf numFmtId="164" fontId="10" fillId="6" borderId="1" xfId="4" applyNumberFormat="1" applyFont="1" applyFill="1" applyBorder="1"/>
    <xf numFmtId="164" fontId="9" fillId="0" borderId="1" xfId="4" applyNumberFormat="1" applyFont="1" applyBorder="1"/>
    <xf numFmtId="3" fontId="8" fillId="0" borderId="4" xfId="3" applyNumberFormat="1" applyFont="1" applyBorder="1"/>
    <xf numFmtId="3" fontId="8" fillId="0" borderId="19" xfId="3" applyNumberFormat="1" applyFont="1" applyBorder="1"/>
    <xf numFmtId="2" fontId="8" fillId="0" borderId="3" xfId="4" applyNumberFormat="1" applyFont="1" applyBorder="1"/>
    <xf numFmtId="1" fontId="8" fillId="0" borderId="3" xfId="4" applyNumberFormat="1" applyFont="1" applyBorder="1"/>
    <xf numFmtId="10" fontId="11" fillId="6" borderId="31" xfId="5" applyNumberFormat="1" applyFont="1" applyFill="1" applyBorder="1"/>
    <xf numFmtId="10" fontId="8" fillId="0" borderId="3" xfId="5" applyNumberFormat="1" applyFont="1" applyBorder="1"/>
    <xf numFmtId="3" fontId="11" fillId="0" borderId="3" xfId="0" applyNumberFormat="1" applyFont="1" applyBorder="1"/>
    <xf numFmtId="0" fontId="21" fillId="4" borderId="16" xfId="0" applyFont="1" applyFill="1" applyBorder="1"/>
    <xf numFmtId="0" fontId="20" fillId="4" borderId="16" xfId="1" applyFont="1" applyFill="1" applyBorder="1"/>
    <xf numFmtId="2" fontId="12" fillId="2" borderId="1" xfId="4" applyNumberFormat="1" applyFont="1" applyFill="1" applyBorder="1"/>
    <xf numFmtId="2" fontId="12" fillId="7" borderId="1" xfId="4" applyNumberFormat="1" applyFont="1" applyFill="1" applyBorder="1"/>
    <xf numFmtId="2" fontId="10" fillId="8" borderId="1" xfId="4" applyNumberFormat="1" applyFont="1" applyFill="1" applyBorder="1"/>
    <xf numFmtId="2" fontId="10" fillId="9" borderId="1" xfId="4" applyNumberFormat="1" applyFont="1" applyFill="1" applyBorder="1"/>
    <xf numFmtId="2" fontId="10" fillId="6" borderId="1" xfId="4" applyNumberFormat="1" applyFont="1" applyFill="1" applyBorder="1"/>
    <xf numFmtId="2" fontId="9" fillId="0" borderId="1" xfId="4" applyNumberFormat="1" applyFont="1" applyBorder="1"/>
    <xf numFmtId="2" fontId="10" fillId="6" borderId="1" xfId="0" applyNumberFormat="1" applyFont="1" applyFill="1" applyBorder="1"/>
    <xf numFmtId="2" fontId="9" fillId="0" borderId="1" xfId="0" applyNumberFormat="1" applyFont="1" applyBorder="1"/>
    <xf numFmtId="2" fontId="10" fillId="11" borderId="1" xfId="4" applyNumberFormat="1" applyFont="1" applyFill="1" applyBorder="1"/>
    <xf numFmtId="4" fontId="10" fillId="9" borderId="1" xfId="0" applyNumberFormat="1" applyFont="1" applyFill="1" applyBorder="1"/>
    <xf numFmtId="4" fontId="10" fillId="6" borderId="1" xfId="0" applyNumberFormat="1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3" fontId="3" fillId="0" borderId="1" xfId="4" applyFont="1" applyBorder="1"/>
    <xf numFmtId="3" fontId="3" fillId="0" borderId="0" xfId="0" applyNumberFormat="1" applyFont="1"/>
    <xf numFmtId="3" fontId="5" fillId="0" borderId="2" xfId="0" applyNumberFormat="1" applyFont="1" applyBorder="1" applyAlignment="1">
      <alignment horizontal="left" vertical="center"/>
    </xf>
    <xf numFmtId="3" fontId="9" fillId="3" borderId="1" xfId="0" applyNumberFormat="1" applyFont="1" applyFill="1" applyBorder="1" applyAlignment="1">
      <alignment horizontal="center"/>
    </xf>
    <xf numFmtId="3" fontId="3" fillId="0" borderId="1" xfId="4" applyNumberFormat="1" applyFont="1" applyBorder="1"/>
    <xf numFmtId="3" fontId="4" fillId="0" borderId="0" xfId="0" applyNumberFormat="1" applyFont="1"/>
    <xf numFmtId="49" fontId="3" fillId="0" borderId="1" xfId="4" applyNumberFormat="1" applyFont="1" applyBorder="1" applyAlignment="1">
      <alignment horizontal="right"/>
    </xf>
    <xf numFmtId="2" fontId="3" fillId="0" borderId="1" xfId="4" applyNumberFormat="1" applyFont="1" applyBorder="1"/>
    <xf numFmtId="2" fontId="3" fillId="0" borderId="1" xfId="0" applyNumberFormat="1" applyFont="1" applyBorder="1"/>
    <xf numFmtId="0" fontId="8" fillId="4" borderId="34" xfId="3" applyFont="1" applyFill="1" applyBorder="1" applyAlignment="1">
      <alignment horizontal="center" vertical="center" wrapText="1"/>
    </xf>
    <xf numFmtId="0" fontId="8" fillId="4" borderId="35" xfId="3" applyFont="1" applyFill="1" applyBorder="1" applyAlignment="1">
      <alignment horizontal="center" vertical="center" wrapText="1"/>
    </xf>
    <xf numFmtId="0" fontId="8" fillId="4" borderId="34" xfId="3" applyFont="1" applyFill="1" applyBorder="1" applyAlignment="1">
      <alignment vertical="center"/>
    </xf>
    <xf numFmtId="0" fontId="8" fillId="4" borderId="13" xfId="3" applyFont="1" applyFill="1" applyBorder="1" applyAlignment="1">
      <alignment vertical="center" wrapText="1"/>
    </xf>
    <xf numFmtId="3" fontId="2" fillId="5" borderId="36" xfId="1" applyNumberFormat="1" applyFont="1" applyBorder="1"/>
    <xf numFmtId="0" fontId="5" fillId="0" borderId="0" xfId="0" applyFont="1"/>
    <xf numFmtId="3" fontId="2" fillId="5" borderId="13" xfId="1" applyNumberFormat="1" applyFont="1" applyBorder="1"/>
    <xf numFmtId="10" fontId="2" fillId="5" borderId="13" xfId="5" applyNumberFormat="1" applyFont="1" applyFill="1" applyBorder="1"/>
    <xf numFmtId="0" fontId="2" fillId="5" borderId="15" xfId="1" applyFont="1" applyBorder="1"/>
    <xf numFmtId="0" fontId="2" fillId="5" borderId="15" xfId="1" applyFont="1" applyBorder="1" applyAlignment="1">
      <alignment wrapText="1"/>
    </xf>
    <xf numFmtId="3" fontId="2" fillId="5" borderId="15" xfId="1" applyNumberFormat="1" applyFont="1" applyBorder="1"/>
    <xf numFmtId="0" fontId="5" fillId="0" borderId="0" xfId="3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" fillId="0" borderId="0" xfId="0" applyFont="1"/>
    <xf numFmtId="0" fontId="1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3" borderId="1" xfId="0" applyFont="1" applyFill="1" applyBorder="1"/>
    <xf numFmtId="4" fontId="9" fillId="0" borderId="23" xfId="3" applyNumberFormat="1" applyFont="1" applyBorder="1" applyAlignment="1">
      <alignment horizontal="left" vertical="top"/>
    </xf>
    <xf numFmtId="4" fontId="9" fillId="0" borderId="33" xfId="3" applyNumberFormat="1" applyFont="1" applyBorder="1" applyAlignment="1">
      <alignment horizontal="left" vertical="top"/>
    </xf>
    <xf numFmtId="0" fontId="2" fillId="5" borderId="37" xfId="1" applyFont="1" applyBorder="1" applyAlignment="1">
      <alignment horizontal="left" vertical="center"/>
    </xf>
    <xf numFmtId="0" fontId="2" fillId="5" borderId="38" xfId="1" applyFont="1" applyBorder="1" applyAlignment="1">
      <alignment horizontal="left" vertical="center"/>
    </xf>
    <xf numFmtId="0" fontId="5" fillId="0" borderId="0" xfId="3" applyAlignment="1">
      <alignment horizontal="center" vertical="center"/>
    </xf>
    <xf numFmtId="0" fontId="2" fillId="0" borderId="0" xfId="3" applyFont="1" applyAlignment="1">
      <alignment horizontal="center"/>
    </xf>
    <xf numFmtId="0" fontId="5" fillId="0" borderId="0" xfId="3" applyAlignment="1">
      <alignment horizontal="left"/>
    </xf>
    <xf numFmtId="0" fontId="6" fillId="0" borderId="0" xfId="0" applyFont="1" applyAlignment="1">
      <alignment horizontal="center"/>
    </xf>
    <xf numFmtId="0" fontId="8" fillId="10" borderId="26" xfId="0" applyFont="1" applyFill="1" applyBorder="1" applyAlignment="1">
      <alignment horizontal="center" vertical="center"/>
    </xf>
    <xf numFmtId="0" fontId="8" fillId="10" borderId="27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 wrapText="1"/>
    </xf>
    <xf numFmtId="0" fontId="8" fillId="10" borderId="30" xfId="0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0" fillId="0" borderId="0" xfId="0"/>
    <xf numFmtId="0" fontId="2" fillId="10" borderId="2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left" wrapText="1"/>
    </xf>
    <xf numFmtId="0" fontId="22" fillId="0" borderId="4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3" fontId="9" fillId="3" borderId="22" xfId="0" applyNumberFormat="1" applyFont="1" applyFill="1" applyBorder="1" applyAlignment="1">
      <alignment horizontal="center" vertical="center" wrapText="1"/>
    </xf>
    <xf numFmtId="3" fontId="9" fillId="3" borderId="2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left" vertical="top" wrapText="1"/>
    </xf>
  </cellXfs>
  <cellStyles count="6">
    <cellStyle name="Normalno" xfId="0" builtinId="0"/>
    <cellStyle name="Normalno 2" xfId="2" xr:uid="{AF7C64F1-1506-4673-8ED1-4BE2A0D8345E}"/>
    <cellStyle name="Normalno_List1" xfId="3" xr:uid="{F5ED66EC-B293-441A-8390-DDC5C5BC0B3F}"/>
    <cellStyle name="Postotak" xfId="5" builtinId="5"/>
    <cellStyle name="Provjera ćelije" xfId="1" builtinId="23"/>
    <cellStyle name="Zarez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view="pageLayout" zoomScaleNormal="100" workbookViewId="0">
      <selection activeCell="A7" sqref="A7:I7"/>
    </sheetView>
  </sheetViews>
  <sheetFormatPr defaultRowHeight="12.75" x14ac:dyDescent="0.2"/>
  <cols>
    <col min="1" max="1" width="3" customWidth="1"/>
    <col min="2" max="2" width="44.140625" customWidth="1"/>
    <col min="3" max="3" width="11.28515625" customWidth="1"/>
    <col min="4" max="4" width="12.85546875" customWidth="1"/>
    <col min="5" max="5" width="10.42578125" customWidth="1"/>
    <col min="6" max="6" width="12.140625" style="2" customWidth="1"/>
    <col min="7" max="7" width="8.85546875" customWidth="1"/>
    <col min="8" max="8" width="12.42578125" customWidth="1"/>
    <col min="9" max="9" width="12.7109375" customWidth="1"/>
    <col min="11" max="11" width="10.7109375" bestFit="1" customWidth="1"/>
    <col min="13" max="13" width="11.140625" bestFit="1" customWidth="1"/>
  </cols>
  <sheetData>
    <row r="1" spans="1:13" ht="12.75" customHeight="1" x14ac:dyDescent="0.2">
      <c r="A1" s="172" t="s">
        <v>212</v>
      </c>
      <c r="B1" s="172"/>
      <c r="C1" s="172"/>
      <c r="D1" s="172"/>
      <c r="E1" s="172"/>
      <c r="F1" s="172"/>
      <c r="G1" s="172"/>
      <c r="H1" s="172"/>
      <c r="I1" s="172"/>
    </row>
    <row r="2" spans="1:13" x14ac:dyDescent="0.2">
      <c r="A2" s="172"/>
      <c r="B2" s="172"/>
      <c r="C2" s="172"/>
      <c r="D2" s="172"/>
      <c r="E2" s="172"/>
      <c r="F2" s="172"/>
      <c r="G2" s="172"/>
      <c r="H2" s="172"/>
      <c r="I2" s="172"/>
    </row>
    <row r="3" spans="1:13" ht="14.25" customHeight="1" x14ac:dyDescent="0.2">
      <c r="A3" s="171"/>
      <c r="B3" s="171"/>
      <c r="C3" s="69"/>
      <c r="D3" s="69"/>
      <c r="E3" s="69"/>
      <c r="F3" s="144"/>
      <c r="G3" s="69"/>
      <c r="H3" s="69"/>
    </row>
    <row r="4" spans="1:13" x14ac:dyDescent="0.2">
      <c r="A4" s="175" t="s">
        <v>203</v>
      </c>
      <c r="B4" s="175"/>
      <c r="C4" s="175"/>
      <c r="D4" s="175"/>
      <c r="E4" s="175"/>
      <c r="F4" s="175"/>
      <c r="G4" s="175"/>
      <c r="H4" s="175"/>
      <c r="I4" s="175"/>
    </row>
    <row r="5" spans="1:13" x14ac:dyDescent="0.2">
      <c r="A5" s="113"/>
      <c r="B5" s="113"/>
      <c r="C5" s="113"/>
      <c r="D5" s="113"/>
      <c r="E5" s="113"/>
      <c r="F5" s="113"/>
      <c r="G5" s="113"/>
      <c r="H5" s="113"/>
    </row>
    <row r="6" spans="1:13" ht="15" customHeight="1" x14ac:dyDescent="0.2">
      <c r="A6" s="173" t="s">
        <v>27</v>
      </c>
      <c r="B6" s="173"/>
      <c r="C6" s="173"/>
      <c r="D6" s="173"/>
      <c r="E6" s="173"/>
      <c r="F6" s="173"/>
      <c r="G6" s="173"/>
      <c r="H6" s="173"/>
      <c r="I6" s="173"/>
    </row>
    <row r="7" spans="1:13" ht="15.75" customHeight="1" x14ac:dyDescent="0.2">
      <c r="A7" s="174" t="s">
        <v>28</v>
      </c>
      <c r="B7" s="174"/>
      <c r="C7" s="174"/>
      <c r="D7" s="174"/>
      <c r="E7" s="174"/>
      <c r="F7" s="174"/>
      <c r="G7" s="174"/>
      <c r="H7" s="174"/>
      <c r="I7" s="174"/>
    </row>
    <row r="8" spans="1:13" ht="13.5" customHeight="1" x14ac:dyDescent="0.2">
      <c r="A8" s="170" t="s">
        <v>208</v>
      </c>
      <c r="B8" s="170"/>
      <c r="C8" s="170"/>
      <c r="D8" s="170"/>
      <c r="E8" s="170"/>
      <c r="F8" s="170"/>
      <c r="G8" s="170"/>
      <c r="H8" s="170"/>
      <c r="I8" s="170"/>
    </row>
    <row r="9" spans="1:13" ht="13.5" customHeight="1" x14ac:dyDescent="0.2">
      <c r="A9" s="141"/>
      <c r="B9" s="141"/>
      <c r="C9" s="142"/>
      <c r="D9" s="142"/>
      <c r="E9" s="142"/>
      <c r="F9" s="145"/>
      <c r="G9" s="142"/>
      <c r="H9" s="142"/>
      <c r="I9" s="142"/>
    </row>
    <row r="10" spans="1:13" ht="33.75" x14ac:dyDescent="0.2">
      <c r="A10" s="164" t="s">
        <v>1</v>
      </c>
      <c r="B10" s="165"/>
      <c r="C10" s="70" t="s">
        <v>204</v>
      </c>
      <c r="D10" s="70" t="s">
        <v>205</v>
      </c>
      <c r="E10" s="139" t="s">
        <v>201</v>
      </c>
      <c r="F10" s="84" t="s">
        <v>201</v>
      </c>
      <c r="G10" s="140" t="s">
        <v>191</v>
      </c>
      <c r="H10" s="70" t="s">
        <v>188</v>
      </c>
      <c r="I10" s="70" t="s">
        <v>188</v>
      </c>
    </row>
    <row r="11" spans="1:13" x14ac:dyDescent="0.2">
      <c r="A11" s="166"/>
      <c r="B11" s="167"/>
      <c r="C11" s="70" t="s">
        <v>3</v>
      </c>
      <c r="D11" s="70" t="s">
        <v>4</v>
      </c>
      <c r="E11" s="70" t="s">
        <v>5</v>
      </c>
      <c r="F11" s="146" t="s">
        <v>6</v>
      </c>
      <c r="G11" s="70">
        <v>5</v>
      </c>
      <c r="H11" s="70" t="s">
        <v>207</v>
      </c>
      <c r="I11" s="70" t="s">
        <v>206</v>
      </c>
    </row>
    <row r="12" spans="1:13" ht="20.25" customHeight="1" x14ac:dyDescent="0.2">
      <c r="A12" s="168"/>
      <c r="B12" s="169"/>
      <c r="C12" s="70" t="s">
        <v>7</v>
      </c>
      <c r="D12" s="70" t="s">
        <v>7</v>
      </c>
      <c r="E12" s="70">
        <v>2023</v>
      </c>
      <c r="F12" s="146">
        <v>2023</v>
      </c>
      <c r="G12" s="70"/>
      <c r="H12" s="70">
        <v>2023</v>
      </c>
      <c r="I12" s="70">
        <v>2023</v>
      </c>
      <c r="M12" s="2"/>
    </row>
    <row r="13" spans="1:13" x14ac:dyDescent="0.2">
      <c r="A13" s="180" t="s">
        <v>8</v>
      </c>
      <c r="B13" s="180" t="s">
        <v>0</v>
      </c>
      <c r="C13" s="72"/>
      <c r="D13" s="72"/>
      <c r="E13" s="72"/>
      <c r="F13" s="75"/>
      <c r="G13" s="72"/>
      <c r="H13" s="72"/>
      <c r="I13" s="72"/>
    </row>
    <row r="14" spans="1:13" x14ac:dyDescent="0.2">
      <c r="A14" s="73" t="s">
        <v>9</v>
      </c>
      <c r="B14" s="73" t="s">
        <v>10</v>
      </c>
      <c r="C14" s="74">
        <v>23694489</v>
      </c>
      <c r="D14" s="74">
        <v>178526127</v>
      </c>
      <c r="E14" s="74">
        <v>-257150</v>
      </c>
      <c r="F14" s="149" t="s">
        <v>209</v>
      </c>
      <c r="G14" s="150">
        <v>-1.1000000000000001</v>
      </c>
      <c r="H14" s="74">
        <v>23437339</v>
      </c>
      <c r="I14" s="74">
        <v>176588630</v>
      </c>
    </row>
    <row r="15" spans="1:13" x14ac:dyDescent="0.2">
      <c r="A15" s="73" t="s">
        <v>11</v>
      </c>
      <c r="B15" s="73" t="s">
        <v>12</v>
      </c>
      <c r="C15" s="74">
        <v>273098</v>
      </c>
      <c r="D15" s="74">
        <v>2057657</v>
      </c>
      <c r="E15" s="74">
        <v>0</v>
      </c>
      <c r="F15" s="74">
        <v>0</v>
      </c>
      <c r="G15" s="151">
        <v>0</v>
      </c>
      <c r="H15" s="74">
        <v>273098</v>
      </c>
      <c r="I15" s="74">
        <v>2057657</v>
      </c>
    </row>
    <row r="16" spans="1:13" x14ac:dyDescent="0.2">
      <c r="A16" s="73" t="s">
        <v>13</v>
      </c>
      <c r="B16" s="73" t="s">
        <v>14</v>
      </c>
      <c r="C16" s="74">
        <v>11774369</v>
      </c>
      <c r="D16" s="74">
        <v>88713984</v>
      </c>
      <c r="E16" s="74">
        <v>0</v>
      </c>
      <c r="F16" s="74">
        <v>0</v>
      </c>
      <c r="G16" s="151">
        <v>0</v>
      </c>
      <c r="H16" s="74">
        <v>11774369</v>
      </c>
      <c r="I16" s="74">
        <v>88713984</v>
      </c>
    </row>
    <row r="17" spans="1:11" x14ac:dyDescent="0.2">
      <c r="A17" s="73" t="s">
        <v>15</v>
      </c>
      <c r="B17" s="73" t="s">
        <v>16</v>
      </c>
      <c r="C17" s="74">
        <v>13469598</v>
      </c>
      <c r="D17" s="74">
        <v>101486686</v>
      </c>
      <c r="E17" s="74">
        <v>0</v>
      </c>
      <c r="F17" s="74">
        <v>0</v>
      </c>
      <c r="G17" s="151">
        <v>0</v>
      </c>
      <c r="H17" s="74">
        <v>13469598</v>
      </c>
      <c r="I17" s="74">
        <v>101486686</v>
      </c>
      <c r="K17" s="2"/>
    </row>
    <row r="18" spans="1:11" x14ac:dyDescent="0.2">
      <c r="A18" s="177" t="s">
        <v>17</v>
      </c>
      <c r="B18" s="177" t="s">
        <v>0</v>
      </c>
      <c r="C18" s="74">
        <v>-1276380</v>
      </c>
      <c r="D18" s="74">
        <v>-9616886</v>
      </c>
      <c r="E18" s="74">
        <v>-257150</v>
      </c>
      <c r="F18" s="147">
        <v>-1937497</v>
      </c>
      <c r="G18" s="150">
        <v>20.100000000000001</v>
      </c>
      <c r="H18" s="74">
        <v>-1533530</v>
      </c>
      <c r="I18" s="74">
        <f>(I14+I15)-(I16+I17)</f>
        <v>-11554383</v>
      </c>
    </row>
    <row r="19" spans="1:11" x14ac:dyDescent="0.2">
      <c r="A19" s="180" t="s">
        <v>18</v>
      </c>
      <c r="B19" s="180" t="s">
        <v>0</v>
      </c>
      <c r="C19" s="75"/>
      <c r="D19" s="75"/>
      <c r="E19" s="75"/>
      <c r="F19" s="75"/>
      <c r="G19" s="75"/>
      <c r="H19" s="75"/>
      <c r="I19" s="75"/>
    </row>
    <row r="20" spans="1:11" x14ac:dyDescent="0.2">
      <c r="A20" s="73" t="s">
        <v>19</v>
      </c>
      <c r="B20" s="73" t="s">
        <v>20</v>
      </c>
      <c r="C20" s="74">
        <v>1998806</v>
      </c>
      <c r="D20" s="74">
        <v>15060004</v>
      </c>
      <c r="E20" s="74">
        <v>257150</v>
      </c>
      <c r="F20" s="147">
        <v>1937497</v>
      </c>
      <c r="G20" s="143">
        <v>12.9</v>
      </c>
      <c r="H20" s="74">
        <v>2255956</v>
      </c>
      <c r="I20" s="74">
        <f>H20*7.5345</f>
        <v>16997500.482000001</v>
      </c>
    </row>
    <row r="21" spans="1:11" x14ac:dyDescent="0.2">
      <c r="A21" s="73" t="s">
        <v>21</v>
      </c>
      <c r="B21" s="73" t="s">
        <v>22</v>
      </c>
      <c r="C21" s="74">
        <v>658357</v>
      </c>
      <c r="D21" s="74">
        <v>4960391</v>
      </c>
      <c r="E21" s="74"/>
      <c r="F21" s="74"/>
      <c r="G21" s="74">
        <v>0</v>
      </c>
      <c r="H21" s="74">
        <v>658357</v>
      </c>
      <c r="I21" s="74">
        <f t="shared" ref="I21:I22" si="0">H21*7.5345</f>
        <v>4960390.8165000007</v>
      </c>
    </row>
    <row r="22" spans="1:11" x14ac:dyDescent="0.2">
      <c r="A22" s="177" t="s">
        <v>23</v>
      </c>
      <c r="B22" s="177" t="s">
        <v>0</v>
      </c>
      <c r="C22" s="74">
        <v>1340449</v>
      </c>
      <c r="D22" s="74">
        <v>10099613</v>
      </c>
      <c r="E22" s="74">
        <v>257150</v>
      </c>
      <c r="F22" s="147">
        <v>1937497</v>
      </c>
      <c r="G22" s="143">
        <v>19.2</v>
      </c>
      <c r="H22" s="74">
        <v>1597599</v>
      </c>
      <c r="I22" s="74">
        <f t="shared" si="0"/>
        <v>12037109.6655</v>
      </c>
    </row>
    <row r="23" spans="1:11" x14ac:dyDescent="0.2">
      <c r="A23" s="71" t="s">
        <v>29</v>
      </c>
      <c r="B23" s="76" t="s">
        <v>30</v>
      </c>
      <c r="C23" s="75"/>
      <c r="D23" s="75"/>
      <c r="E23" s="75"/>
      <c r="F23" s="75"/>
      <c r="G23" s="75"/>
      <c r="H23" s="75"/>
      <c r="I23" s="75"/>
    </row>
    <row r="24" spans="1:11" ht="22.5" customHeight="1" x14ac:dyDescent="0.2">
      <c r="A24" s="176" t="s">
        <v>24</v>
      </c>
      <c r="B24" s="176"/>
      <c r="C24" s="74">
        <v>-263640</v>
      </c>
      <c r="D24" s="74">
        <v>-1986396</v>
      </c>
      <c r="E24" s="74">
        <v>0</v>
      </c>
      <c r="F24" s="74">
        <v>0</v>
      </c>
      <c r="G24" s="74">
        <v>0</v>
      </c>
      <c r="H24" s="74">
        <v>-263640</v>
      </c>
      <c r="I24" s="74">
        <v>-1986396</v>
      </c>
    </row>
    <row r="25" spans="1:11" ht="30" customHeight="1" x14ac:dyDescent="0.2">
      <c r="A25" s="176" t="s">
        <v>25</v>
      </c>
      <c r="B25" s="177"/>
      <c r="C25" s="74">
        <v>-64069</v>
      </c>
      <c r="D25" s="74">
        <v>-482727</v>
      </c>
      <c r="E25" s="74">
        <v>0</v>
      </c>
      <c r="F25" s="74">
        <v>0</v>
      </c>
      <c r="G25" s="74">
        <v>0</v>
      </c>
      <c r="H25" s="74">
        <v>-64069</v>
      </c>
      <c r="I25" s="74">
        <v>-482727</v>
      </c>
    </row>
    <row r="26" spans="1:11" ht="24.75" customHeight="1" x14ac:dyDescent="0.2">
      <c r="A26" s="178" t="s">
        <v>26</v>
      </c>
      <c r="B26" s="179"/>
      <c r="C26" s="74">
        <v>-199571</v>
      </c>
      <c r="D26" s="74">
        <v>-1503668</v>
      </c>
      <c r="E26" s="74">
        <v>0</v>
      </c>
      <c r="F26" s="74">
        <v>0</v>
      </c>
      <c r="G26" s="74">
        <v>0</v>
      </c>
      <c r="H26" s="74">
        <v>-199571</v>
      </c>
      <c r="I26" s="74">
        <v>-1503668</v>
      </c>
    </row>
    <row r="27" spans="1:11" x14ac:dyDescent="0.2">
      <c r="A27" s="1"/>
      <c r="B27" s="1"/>
      <c r="C27" s="1"/>
      <c r="D27" s="1"/>
      <c r="E27" s="1"/>
      <c r="F27" s="148"/>
      <c r="G27" s="1"/>
      <c r="H27" s="1"/>
    </row>
  </sheetData>
  <mergeCells count="14">
    <mergeCell ref="A25:B25"/>
    <mergeCell ref="A26:B26"/>
    <mergeCell ref="A13:B13"/>
    <mergeCell ref="A18:B18"/>
    <mergeCell ref="A19:B19"/>
    <mergeCell ref="A22:B22"/>
    <mergeCell ref="A24:B24"/>
    <mergeCell ref="A10:B12"/>
    <mergeCell ref="A8:I8"/>
    <mergeCell ref="A3:B3"/>
    <mergeCell ref="A1:I2"/>
    <mergeCell ref="A6:I6"/>
    <mergeCell ref="A7:I7"/>
    <mergeCell ref="A4:I4"/>
  </mergeCells>
  <phoneticPr fontId="3" type="noConversion"/>
  <pageMargins left="0.7" right="0.7" top="0.75" bottom="0.75" header="0.3" footer="0.3"/>
  <pageSetup paperSize="9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27"/>
  <sheetViews>
    <sheetView view="pageLayout" zoomScaleNormal="100" workbookViewId="0">
      <selection activeCell="B4" sqref="B4"/>
    </sheetView>
  </sheetViews>
  <sheetFormatPr defaultRowHeight="12.75" x14ac:dyDescent="0.2"/>
  <cols>
    <col min="1" max="1" width="15.42578125" customWidth="1"/>
    <col min="2" max="2" width="54.5703125" customWidth="1"/>
    <col min="3" max="3" width="19.5703125" customWidth="1"/>
    <col min="4" max="4" width="16.7109375" customWidth="1"/>
    <col min="5" max="5" width="12.85546875" customWidth="1"/>
    <col min="6" max="6" width="17.85546875" customWidth="1"/>
    <col min="10" max="10" width="15.42578125" customWidth="1"/>
    <col min="11" max="11" width="13.85546875" customWidth="1"/>
    <col min="12" max="12" width="12" customWidth="1"/>
    <col min="14" max="14" width="13" customWidth="1"/>
  </cols>
  <sheetData>
    <row r="1" spans="1:6" x14ac:dyDescent="0.2">
      <c r="A1" s="185" t="s">
        <v>197</v>
      </c>
      <c r="B1" s="185"/>
      <c r="C1" s="185"/>
      <c r="D1" s="185"/>
      <c r="E1" s="185"/>
      <c r="F1" s="185"/>
    </row>
    <row r="2" spans="1:6" x14ac:dyDescent="0.2">
      <c r="A2" s="163" t="s">
        <v>213</v>
      </c>
      <c r="B2" s="163"/>
      <c r="C2" s="163"/>
      <c r="D2" s="163"/>
      <c r="E2" s="163"/>
      <c r="F2" s="163"/>
    </row>
    <row r="3" spans="1:6" x14ac:dyDescent="0.2">
      <c r="A3" s="187" t="s">
        <v>215</v>
      </c>
      <c r="B3" s="187"/>
      <c r="C3" s="187"/>
      <c r="D3" s="187"/>
      <c r="E3" s="187"/>
      <c r="F3" s="187"/>
    </row>
    <row r="4" spans="1:6" x14ac:dyDescent="0.2">
      <c r="A4" s="79"/>
      <c r="B4" s="79"/>
      <c r="C4" s="79"/>
      <c r="D4" s="79"/>
      <c r="E4" s="79"/>
      <c r="F4" s="79"/>
    </row>
    <row r="5" spans="1:6" x14ac:dyDescent="0.2">
      <c r="A5" s="186" t="s">
        <v>8</v>
      </c>
      <c r="B5" s="186"/>
      <c r="C5" s="186"/>
      <c r="D5" s="186"/>
      <c r="E5" s="186"/>
      <c r="F5" s="186"/>
    </row>
    <row r="6" spans="1:6" ht="13.5" thickBot="1" x14ac:dyDescent="0.25">
      <c r="A6" s="3"/>
      <c r="B6" s="3"/>
      <c r="C6" s="3"/>
      <c r="D6" s="3"/>
      <c r="E6" s="3"/>
      <c r="F6" s="3"/>
    </row>
    <row r="7" spans="1:6" ht="29.25" customHeight="1" thickBot="1" x14ac:dyDescent="0.25">
      <c r="A7" s="155" t="s">
        <v>31</v>
      </c>
      <c r="B7" s="154" t="s">
        <v>32</v>
      </c>
      <c r="C7" s="153" t="s">
        <v>211</v>
      </c>
      <c r="D7" s="153" t="s">
        <v>194</v>
      </c>
      <c r="E7" s="152" t="s">
        <v>191</v>
      </c>
      <c r="F7" s="153" t="s">
        <v>210</v>
      </c>
    </row>
    <row r="8" spans="1:6" s="157" customFormat="1" ht="13.5" thickBot="1" x14ac:dyDescent="0.25">
      <c r="A8" s="183" t="s">
        <v>198</v>
      </c>
      <c r="B8" s="184"/>
      <c r="C8" s="156">
        <v>23967587</v>
      </c>
      <c r="D8" s="158">
        <v>-257149</v>
      </c>
      <c r="E8" s="159">
        <f>D8/C8</f>
        <v>-1.0729031670981314E-2</v>
      </c>
      <c r="F8" s="158">
        <f>C8+D8</f>
        <v>23710438</v>
      </c>
    </row>
    <row r="9" spans="1:6" x14ac:dyDescent="0.2">
      <c r="A9" s="4" t="s">
        <v>33</v>
      </c>
      <c r="B9" s="5"/>
      <c r="C9" s="6">
        <v>3984558</v>
      </c>
      <c r="D9" s="6">
        <v>0</v>
      </c>
      <c r="E9" s="110">
        <v>0</v>
      </c>
      <c r="F9" s="6">
        <v>3984558</v>
      </c>
    </row>
    <row r="10" spans="1:6" x14ac:dyDescent="0.2">
      <c r="A10" s="7" t="s">
        <v>34</v>
      </c>
      <c r="B10" s="8"/>
      <c r="C10" s="9">
        <v>3984558</v>
      </c>
      <c r="D10" s="9">
        <v>0</v>
      </c>
      <c r="E10" s="111">
        <v>0</v>
      </c>
      <c r="F10" s="9">
        <v>3984558</v>
      </c>
    </row>
    <row r="11" spans="1:6" x14ac:dyDescent="0.2">
      <c r="A11" s="7" t="s">
        <v>35</v>
      </c>
      <c r="B11" s="8"/>
      <c r="C11" s="9">
        <v>0</v>
      </c>
      <c r="D11" s="9">
        <v>0</v>
      </c>
      <c r="E11" s="111">
        <v>0</v>
      </c>
      <c r="F11" s="9">
        <v>0</v>
      </c>
    </row>
    <row r="12" spans="1:6" x14ac:dyDescent="0.2">
      <c r="A12" s="10" t="s">
        <v>36</v>
      </c>
      <c r="B12" s="11"/>
      <c r="C12" s="12">
        <v>3984558</v>
      </c>
      <c r="D12" s="12">
        <v>0</v>
      </c>
      <c r="E12" s="112">
        <v>0</v>
      </c>
      <c r="F12" s="12">
        <v>3984558</v>
      </c>
    </row>
    <row r="13" spans="1:6" x14ac:dyDescent="0.2">
      <c r="A13" s="7" t="s">
        <v>33</v>
      </c>
      <c r="B13" s="8"/>
      <c r="C13" s="9">
        <v>647458</v>
      </c>
      <c r="D13" s="9">
        <v>0</v>
      </c>
      <c r="E13" s="111">
        <v>0</v>
      </c>
      <c r="F13" s="9">
        <v>647458</v>
      </c>
    </row>
    <row r="14" spans="1:6" x14ac:dyDescent="0.2">
      <c r="A14" s="7" t="s">
        <v>37</v>
      </c>
      <c r="B14" s="8"/>
      <c r="C14" s="9">
        <v>541062</v>
      </c>
      <c r="D14" s="9">
        <v>0</v>
      </c>
      <c r="E14" s="111">
        <v>0</v>
      </c>
      <c r="F14" s="9">
        <v>541062</v>
      </c>
    </row>
    <row r="15" spans="1:6" x14ac:dyDescent="0.2">
      <c r="A15" s="7" t="s">
        <v>38</v>
      </c>
      <c r="B15" s="8"/>
      <c r="C15" s="9">
        <v>93788</v>
      </c>
      <c r="D15" s="9">
        <v>0</v>
      </c>
      <c r="E15" s="111">
        <v>0</v>
      </c>
      <c r="F15" s="9">
        <v>93788</v>
      </c>
    </row>
    <row r="16" spans="1:6" x14ac:dyDescent="0.2">
      <c r="A16" s="7" t="s">
        <v>39</v>
      </c>
      <c r="B16" s="8"/>
      <c r="C16" s="9">
        <v>12608</v>
      </c>
      <c r="D16" s="9">
        <v>0</v>
      </c>
      <c r="E16" s="111">
        <v>0</v>
      </c>
      <c r="F16" s="9">
        <v>12608</v>
      </c>
    </row>
    <row r="17" spans="1:6" x14ac:dyDescent="0.2">
      <c r="A17" s="10" t="s">
        <v>40</v>
      </c>
      <c r="B17" s="11"/>
      <c r="C17" s="12">
        <v>647458</v>
      </c>
      <c r="D17" s="12">
        <v>0</v>
      </c>
      <c r="E17" s="112">
        <v>0</v>
      </c>
      <c r="F17" s="12">
        <v>647458</v>
      </c>
    </row>
    <row r="18" spans="1:6" x14ac:dyDescent="0.2">
      <c r="A18" s="7" t="s">
        <v>33</v>
      </c>
      <c r="B18" s="8"/>
      <c r="C18" s="9">
        <v>16200</v>
      </c>
      <c r="D18" s="9">
        <v>0</v>
      </c>
      <c r="E18" s="111">
        <v>0</v>
      </c>
      <c r="F18" s="9">
        <v>16200</v>
      </c>
    </row>
    <row r="19" spans="1:6" x14ac:dyDescent="0.2">
      <c r="A19" s="7" t="s">
        <v>37</v>
      </c>
      <c r="B19" s="8"/>
      <c r="C19" s="9">
        <v>7</v>
      </c>
      <c r="D19" s="9">
        <v>0</v>
      </c>
      <c r="E19" s="111">
        <v>0</v>
      </c>
      <c r="F19" s="9">
        <v>7</v>
      </c>
    </row>
    <row r="20" spans="1:6" x14ac:dyDescent="0.2">
      <c r="A20" s="7" t="s">
        <v>38</v>
      </c>
      <c r="B20" s="8"/>
      <c r="C20" s="9">
        <v>1327</v>
      </c>
      <c r="D20" s="9">
        <v>0</v>
      </c>
      <c r="E20" s="111">
        <v>0</v>
      </c>
      <c r="F20" s="9">
        <v>1327</v>
      </c>
    </row>
    <row r="21" spans="1:6" x14ac:dyDescent="0.2">
      <c r="A21" s="7" t="s">
        <v>41</v>
      </c>
      <c r="B21" s="8"/>
      <c r="C21" s="9">
        <v>14866</v>
      </c>
      <c r="D21" s="9">
        <v>0</v>
      </c>
      <c r="E21" s="111">
        <v>0</v>
      </c>
      <c r="F21" s="9">
        <v>14866</v>
      </c>
    </row>
    <row r="22" spans="1:6" x14ac:dyDescent="0.2">
      <c r="A22" s="10" t="s">
        <v>42</v>
      </c>
      <c r="B22" s="11"/>
      <c r="C22" s="12">
        <v>16200</v>
      </c>
      <c r="D22" s="12">
        <v>0</v>
      </c>
      <c r="E22" s="12">
        <v>0</v>
      </c>
      <c r="F22" s="12">
        <v>16200</v>
      </c>
    </row>
    <row r="23" spans="1:6" x14ac:dyDescent="0.2">
      <c r="A23" s="7" t="s">
        <v>33</v>
      </c>
      <c r="B23" s="8"/>
      <c r="C23" s="9">
        <v>1000</v>
      </c>
      <c r="D23" s="9">
        <v>0</v>
      </c>
      <c r="E23" s="9">
        <v>0</v>
      </c>
      <c r="F23" s="9">
        <v>1000</v>
      </c>
    </row>
    <row r="24" spans="1:6" x14ac:dyDescent="0.2">
      <c r="A24" s="7" t="s">
        <v>37</v>
      </c>
      <c r="B24" s="8"/>
      <c r="C24" s="9">
        <v>0</v>
      </c>
      <c r="D24" s="9">
        <v>0</v>
      </c>
      <c r="E24" s="9">
        <v>0</v>
      </c>
      <c r="F24" s="9">
        <v>0</v>
      </c>
    </row>
    <row r="25" spans="1:6" x14ac:dyDescent="0.2">
      <c r="A25" s="7" t="s">
        <v>41</v>
      </c>
      <c r="B25" s="8"/>
      <c r="C25" s="9">
        <v>1000</v>
      </c>
      <c r="D25" s="9">
        <v>0</v>
      </c>
      <c r="E25" s="9">
        <v>0</v>
      </c>
      <c r="F25" s="9">
        <v>1000</v>
      </c>
    </row>
    <row r="26" spans="1:6" x14ac:dyDescent="0.2">
      <c r="A26" s="10" t="s">
        <v>43</v>
      </c>
      <c r="B26" s="11"/>
      <c r="C26" s="12">
        <v>1000</v>
      </c>
      <c r="D26" s="12">
        <v>0</v>
      </c>
      <c r="E26" s="112">
        <v>0</v>
      </c>
      <c r="F26" s="12">
        <v>1000</v>
      </c>
    </row>
    <row r="27" spans="1:6" x14ac:dyDescent="0.2">
      <c r="A27" s="7" t="s">
        <v>33</v>
      </c>
      <c r="B27" s="8"/>
      <c r="C27" s="9">
        <v>530</v>
      </c>
      <c r="D27" s="9">
        <v>0</v>
      </c>
      <c r="E27" s="111">
        <v>0</v>
      </c>
      <c r="F27" s="9">
        <v>530</v>
      </c>
    </row>
    <row r="28" spans="1:6" x14ac:dyDescent="0.2">
      <c r="A28" s="7" t="s">
        <v>37</v>
      </c>
      <c r="B28" s="8"/>
      <c r="C28" s="9">
        <v>0</v>
      </c>
      <c r="D28" s="9">
        <v>0</v>
      </c>
      <c r="E28" s="111">
        <v>0</v>
      </c>
      <c r="F28" s="9">
        <v>0</v>
      </c>
    </row>
    <row r="29" spans="1:6" x14ac:dyDescent="0.2">
      <c r="A29" s="7" t="s">
        <v>41</v>
      </c>
      <c r="B29" s="8"/>
      <c r="C29" s="9">
        <v>530</v>
      </c>
      <c r="D29" s="9">
        <v>0</v>
      </c>
      <c r="E29" s="111">
        <v>0</v>
      </c>
      <c r="F29" s="9">
        <v>530</v>
      </c>
    </row>
    <row r="30" spans="1:6" x14ac:dyDescent="0.2">
      <c r="A30" s="10" t="s">
        <v>44</v>
      </c>
      <c r="B30" s="11"/>
      <c r="C30" s="12">
        <v>530</v>
      </c>
      <c r="D30" s="12">
        <v>0</v>
      </c>
      <c r="E30" s="112">
        <v>0</v>
      </c>
      <c r="F30" s="12">
        <v>530</v>
      </c>
    </row>
    <row r="31" spans="1:6" x14ac:dyDescent="0.2">
      <c r="A31" s="7" t="s">
        <v>33</v>
      </c>
      <c r="B31" s="8"/>
      <c r="C31" s="9">
        <v>332</v>
      </c>
      <c r="D31" s="9">
        <v>0</v>
      </c>
      <c r="E31" s="111">
        <v>0</v>
      </c>
      <c r="F31" s="9">
        <v>332</v>
      </c>
    </row>
    <row r="32" spans="1:6" x14ac:dyDescent="0.2">
      <c r="A32" s="7" t="s">
        <v>37</v>
      </c>
      <c r="B32" s="8"/>
      <c r="C32" s="9">
        <v>332</v>
      </c>
      <c r="D32" s="9">
        <v>0</v>
      </c>
      <c r="E32" s="111">
        <v>0</v>
      </c>
      <c r="F32" s="9">
        <v>332</v>
      </c>
    </row>
    <row r="33" spans="1:6" x14ac:dyDescent="0.2">
      <c r="A33" s="10" t="s">
        <v>45</v>
      </c>
      <c r="B33" s="11"/>
      <c r="C33" s="12">
        <v>332</v>
      </c>
      <c r="D33" s="12">
        <v>0</v>
      </c>
      <c r="E33" s="112">
        <v>0</v>
      </c>
      <c r="F33" s="12">
        <v>332</v>
      </c>
    </row>
    <row r="34" spans="1:6" x14ac:dyDescent="0.2">
      <c r="A34" s="7" t="s">
        <v>33</v>
      </c>
      <c r="B34" s="8"/>
      <c r="C34" s="9">
        <v>36214</v>
      </c>
      <c r="D34" s="9">
        <v>0</v>
      </c>
      <c r="E34" s="111">
        <v>0</v>
      </c>
      <c r="F34" s="9">
        <v>36214</v>
      </c>
    </row>
    <row r="35" spans="1:6" x14ac:dyDescent="0.2">
      <c r="A35" s="7" t="s">
        <v>41</v>
      </c>
      <c r="B35" s="8"/>
      <c r="C35" s="9">
        <v>36214</v>
      </c>
      <c r="D35" s="9">
        <v>0</v>
      </c>
      <c r="E35" s="111">
        <v>0</v>
      </c>
      <c r="F35" s="9">
        <v>36214</v>
      </c>
    </row>
    <row r="36" spans="1:6" x14ac:dyDescent="0.2">
      <c r="A36" s="7" t="s">
        <v>39</v>
      </c>
      <c r="B36" s="8"/>
      <c r="C36" s="9">
        <v>0</v>
      </c>
      <c r="D36" s="9">
        <v>0</v>
      </c>
      <c r="E36" s="111">
        <v>0</v>
      </c>
      <c r="F36" s="9">
        <v>0</v>
      </c>
    </row>
    <row r="37" spans="1:6" x14ac:dyDescent="0.2">
      <c r="A37" s="10" t="s">
        <v>46</v>
      </c>
      <c r="B37" s="11"/>
      <c r="C37" s="12">
        <v>36214</v>
      </c>
      <c r="D37" s="12">
        <v>0</v>
      </c>
      <c r="E37" s="112">
        <v>0</v>
      </c>
      <c r="F37" s="12">
        <v>36214</v>
      </c>
    </row>
    <row r="38" spans="1:6" x14ac:dyDescent="0.2">
      <c r="A38" s="7" t="s">
        <v>33</v>
      </c>
      <c r="B38" s="8"/>
      <c r="C38" s="9">
        <v>224975</v>
      </c>
      <c r="D38" s="9">
        <v>0</v>
      </c>
      <c r="E38" s="111">
        <v>0</v>
      </c>
      <c r="F38" s="9">
        <v>224975</v>
      </c>
    </row>
    <row r="39" spans="1:6" x14ac:dyDescent="0.2">
      <c r="A39" s="7" t="s">
        <v>37</v>
      </c>
      <c r="B39" s="8"/>
      <c r="C39" s="9">
        <v>500</v>
      </c>
      <c r="D39" s="9">
        <v>0</v>
      </c>
      <c r="E39" s="111">
        <v>0</v>
      </c>
      <c r="F39" s="9">
        <v>500</v>
      </c>
    </row>
    <row r="40" spans="1:6" x14ac:dyDescent="0.2">
      <c r="A40" s="7" t="s">
        <v>38</v>
      </c>
      <c r="B40" s="8"/>
      <c r="C40" s="9">
        <v>139175</v>
      </c>
      <c r="D40" s="9">
        <v>0</v>
      </c>
      <c r="E40" s="111">
        <v>0</v>
      </c>
      <c r="F40" s="9">
        <v>139175</v>
      </c>
    </row>
    <row r="41" spans="1:6" x14ac:dyDescent="0.2">
      <c r="A41" s="7" t="s">
        <v>41</v>
      </c>
      <c r="B41" s="8"/>
      <c r="C41" s="9">
        <v>85000</v>
      </c>
      <c r="D41" s="9">
        <v>0</v>
      </c>
      <c r="E41" s="111">
        <v>0</v>
      </c>
      <c r="F41" s="9">
        <v>85000</v>
      </c>
    </row>
    <row r="42" spans="1:6" x14ac:dyDescent="0.2">
      <c r="A42" s="7" t="s">
        <v>39</v>
      </c>
      <c r="B42" s="8"/>
      <c r="C42" s="9">
        <v>300</v>
      </c>
      <c r="D42" s="9">
        <v>0</v>
      </c>
      <c r="E42" s="111">
        <v>0</v>
      </c>
      <c r="F42" s="9">
        <v>300</v>
      </c>
    </row>
    <row r="43" spans="1:6" x14ac:dyDescent="0.2">
      <c r="A43" s="10" t="s">
        <v>47</v>
      </c>
      <c r="B43" s="11"/>
      <c r="C43" s="12">
        <v>224975</v>
      </c>
      <c r="D43" s="12">
        <v>0</v>
      </c>
      <c r="E43" s="112">
        <v>0</v>
      </c>
      <c r="F43" s="12">
        <v>224975</v>
      </c>
    </row>
    <row r="44" spans="1:6" x14ac:dyDescent="0.2">
      <c r="A44" s="7" t="s">
        <v>33</v>
      </c>
      <c r="B44" s="8"/>
      <c r="C44" s="9">
        <v>4912</v>
      </c>
      <c r="D44" s="9">
        <v>0</v>
      </c>
      <c r="E44" s="111">
        <v>0</v>
      </c>
      <c r="F44" s="9">
        <v>4912</v>
      </c>
    </row>
    <row r="45" spans="1:6" x14ac:dyDescent="0.2">
      <c r="A45" s="7" t="s">
        <v>37</v>
      </c>
      <c r="B45" s="8"/>
      <c r="C45" s="9">
        <v>1</v>
      </c>
      <c r="D45" s="9">
        <v>0</v>
      </c>
      <c r="E45" s="111">
        <v>0</v>
      </c>
      <c r="F45" s="9">
        <v>1</v>
      </c>
    </row>
    <row r="46" spans="1:6" x14ac:dyDescent="0.2">
      <c r="A46" s="7" t="s">
        <v>38</v>
      </c>
      <c r="B46" s="8"/>
      <c r="C46" s="9">
        <v>4911</v>
      </c>
      <c r="D46" s="9">
        <v>0</v>
      </c>
      <c r="E46" s="111">
        <v>0</v>
      </c>
      <c r="F46" s="9">
        <v>4911</v>
      </c>
    </row>
    <row r="47" spans="1:6" x14ac:dyDescent="0.2">
      <c r="A47" s="7" t="s">
        <v>41</v>
      </c>
      <c r="B47" s="8"/>
      <c r="C47" s="9">
        <v>0</v>
      </c>
      <c r="D47" s="9">
        <v>0</v>
      </c>
      <c r="E47" s="111">
        <v>0</v>
      </c>
      <c r="F47" s="9">
        <v>0</v>
      </c>
    </row>
    <row r="48" spans="1:6" x14ac:dyDescent="0.2">
      <c r="A48" s="10" t="s">
        <v>48</v>
      </c>
      <c r="B48" s="11"/>
      <c r="C48" s="12">
        <v>4912</v>
      </c>
      <c r="D48" s="12">
        <v>0</v>
      </c>
      <c r="E48" s="112">
        <v>0</v>
      </c>
      <c r="F48" s="12">
        <v>4912</v>
      </c>
    </row>
    <row r="49" spans="1:6" x14ac:dyDescent="0.2">
      <c r="A49" s="7" t="s">
        <v>33</v>
      </c>
      <c r="B49" s="8"/>
      <c r="C49" s="9">
        <v>24984</v>
      </c>
      <c r="D49" s="9">
        <v>0</v>
      </c>
      <c r="E49" s="111">
        <v>0</v>
      </c>
      <c r="F49" s="9">
        <v>24984</v>
      </c>
    </row>
    <row r="50" spans="1:6" x14ac:dyDescent="0.2">
      <c r="A50" s="7" t="s">
        <v>38</v>
      </c>
      <c r="B50" s="8"/>
      <c r="C50" s="9">
        <v>13968</v>
      </c>
      <c r="D50" s="9">
        <v>0</v>
      </c>
      <c r="E50" s="111">
        <v>0</v>
      </c>
      <c r="F50" s="9">
        <v>13968</v>
      </c>
    </row>
    <row r="51" spans="1:6" x14ac:dyDescent="0.2">
      <c r="A51" s="7" t="s">
        <v>41</v>
      </c>
      <c r="B51" s="8"/>
      <c r="C51" s="9">
        <v>11016</v>
      </c>
      <c r="D51" s="9">
        <v>0</v>
      </c>
      <c r="E51" s="111">
        <v>0</v>
      </c>
      <c r="F51" s="9">
        <v>11016</v>
      </c>
    </row>
    <row r="52" spans="1:6" x14ac:dyDescent="0.2">
      <c r="A52" s="10" t="s">
        <v>49</v>
      </c>
      <c r="B52" s="11"/>
      <c r="C52" s="12">
        <v>24984</v>
      </c>
      <c r="D52" s="12">
        <v>0</v>
      </c>
      <c r="E52" s="112">
        <v>0</v>
      </c>
      <c r="F52" s="12">
        <v>24984</v>
      </c>
    </row>
    <row r="53" spans="1:6" x14ac:dyDescent="0.2">
      <c r="A53" s="7" t="s">
        <v>33</v>
      </c>
      <c r="B53" s="8"/>
      <c r="C53" s="9">
        <v>37150</v>
      </c>
      <c r="D53" s="9">
        <v>0</v>
      </c>
      <c r="E53" s="111">
        <v>0</v>
      </c>
      <c r="F53" s="9">
        <v>37150</v>
      </c>
    </row>
    <row r="54" spans="1:6" x14ac:dyDescent="0.2">
      <c r="A54" s="7" t="s">
        <v>37</v>
      </c>
      <c r="B54" s="8"/>
      <c r="C54" s="9">
        <v>10</v>
      </c>
      <c r="D54" s="9">
        <v>0</v>
      </c>
      <c r="E54" s="111">
        <v>0</v>
      </c>
      <c r="F54" s="9">
        <v>10</v>
      </c>
    </row>
    <row r="55" spans="1:6" x14ac:dyDescent="0.2">
      <c r="A55" s="7" t="s">
        <v>41</v>
      </c>
      <c r="B55" s="8"/>
      <c r="C55" s="9">
        <v>37140</v>
      </c>
      <c r="D55" s="9">
        <v>0</v>
      </c>
      <c r="E55" s="111">
        <v>0</v>
      </c>
      <c r="F55" s="9">
        <v>37140</v>
      </c>
    </row>
    <row r="56" spans="1:6" x14ac:dyDescent="0.2">
      <c r="A56" s="10" t="s">
        <v>50</v>
      </c>
      <c r="B56" s="11"/>
      <c r="C56" s="12">
        <v>37150</v>
      </c>
      <c r="D56" s="12">
        <v>0</v>
      </c>
      <c r="E56" s="112">
        <v>0</v>
      </c>
      <c r="F56" s="12">
        <v>37150</v>
      </c>
    </row>
    <row r="57" spans="1:6" x14ac:dyDescent="0.2">
      <c r="A57" s="7" t="s">
        <v>33</v>
      </c>
      <c r="B57" s="8"/>
      <c r="C57" s="9">
        <v>10000</v>
      </c>
      <c r="D57" s="9">
        <v>0</v>
      </c>
      <c r="E57" s="111">
        <v>0</v>
      </c>
      <c r="F57" s="9">
        <v>10000</v>
      </c>
    </row>
    <row r="58" spans="1:6" x14ac:dyDescent="0.2">
      <c r="A58" s="7" t="s">
        <v>37</v>
      </c>
      <c r="B58" s="8"/>
      <c r="C58" s="9">
        <v>10000</v>
      </c>
      <c r="D58" s="9">
        <v>0</v>
      </c>
      <c r="E58" s="111">
        <v>0</v>
      </c>
      <c r="F58" s="9">
        <v>10000</v>
      </c>
    </row>
    <row r="59" spans="1:6" x14ac:dyDescent="0.2">
      <c r="A59" s="10" t="s">
        <v>51</v>
      </c>
      <c r="B59" s="11"/>
      <c r="C59" s="12">
        <v>10000</v>
      </c>
      <c r="D59" s="12">
        <v>0</v>
      </c>
      <c r="E59" s="112">
        <v>0</v>
      </c>
      <c r="F59" s="12">
        <v>10000</v>
      </c>
    </row>
    <row r="60" spans="1:6" x14ac:dyDescent="0.2">
      <c r="A60" s="7" t="s">
        <v>33</v>
      </c>
      <c r="B60" s="8"/>
      <c r="C60" s="9">
        <v>15263</v>
      </c>
      <c r="D60" s="9">
        <v>0</v>
      </c>
      <c r="E60" s="111">
        <v>0</v>
      </c>
      <c r="F60" s="9">
        <v>15263</v>
      </c>
    </row>
    <row r="61" spans="1:6" x14ac:dyDescent="0.2">
      <c r="A61" s="7" t="s">
        <v>38</v>
      </c>
      <c r="B61" s="8"/>
      <c r="C61" s="9">
        <v>15263</v>
      </c>
      <c r="D61" s="9">
        <v>0</v>
      </c>
      <c r="E61" s="111">
        <v>0</v>
      </c>
      <c r="F61" s="9">
        <v>15263</v>
      </c>
    </row>
    <row r="62" spans="1:6" x14ac:dyDescent="0.2">
      <c r="A62" s="10" t="s">
        <v>52</v>
      </c>
      <c r="B62" s="11"/>
      <c r="C62" s="12">
        <v>15263</v>
      </c>
      <c r="D62" s="12">
        <v>0</v>
      </c>
      <c r="E62" s="112">
        <v>0</v>
      </c>
      <c r="F62" s="12">
        <v>15263</v>
      </c>
    </row>
    <row r="63" spans="1:6" x14ac:dyDescent="0.2">
      <c r="A63" s="7" t="s">
        <v>33</v>
      </c>
      <c r="B63" s="8"/>
      <c r="C63" s="9">
        <v>82581</v>
      </c>
      <c r="D63" s="9">
        <v>0</v>
      </c>
      <c r="E63" s="111">
        <v>0</v>
      </c>
      <c r="F63" s="9">
        <v>82581</v>
      </c>
    </row>
    <row r="64" spans="1:6" x14ac:dyDescent="0.2">
      <c r="A64" s="7" t="s">
        <v>38</v>
      </c>
      <c r="B64" s="8"/>
      <c r="C64" s="9">
        <v>82581</v>
      </c>
      <c r="D64" s="9">
        <v>0</v>
      </c>
      <c r="E64" s="111">
        <v>0</v>
      </c>
      <c r="F64" s="9">
        <v>82581</v>
      </c>
    </row>
    <row r="65" spans="1:6" x14ac:dyDescent="0.2">
      <c r="A65" s="10" t="s">
        <v>53</v>
      </c>
      <c r="B65" s="11"/>
      <c r="C65" s="12">
        <v>82581</v>
      </c>
      <c r="D65" s="12">
        <v>0</v>
      </c>
      <c r="E65" s="112">
        <v>0</v>
      </c>
      <c r="F65" s="12">
        <v>82581</v>
      </c>
    </row>
    <row r="66" spans="1:6" x14ac:dyDescent="0.2">
      <c r="A66" s="7" t="s">
        <v>33</v>
      </c>
      <c r="B66" s="8"/>
      <c r="C66" s="9">
        <v>114759</v>
      </c>
      <c r="D66" s="9">
        <v>0</v>
      </c>
      <c r="E66" s="111">
        <v>0</v>
      </c>
      <c r="F66" s="9">
        <v>114759</v>
      </c>
    </row>
    <row r="67" spans="1:6" x14ac:dyDescent="0.2">
      <c r="A67" s="7" t="s">
        <v>38</v>
      </c>
      <c r="B67" s="8"/>
      <c r="C67" s="9">
        <v>114759</v>
      </c>
      <c r="D67" s="9">
        <v>0</v>
      </c>
      <c r="E67" s="111">
        <v>0</v>
      </c>
      <c r="F67" s="9">
        <v>114759</v>
      </c>
    </row>
    <row r="68" spans="1:6" x14ac:dyDescent="0.2">
      <c r="A68" s="10" t="s">
        <v>54</v>
      </c>
      <c r="B68" s="11"/>
      <c r="C68" s="12">
        <v>114759</v>
      </c>
      <c r="D68" s="12">
        <v>0</v>
      </c>
      <c r="E68" s="112">
        <v>0</v>
      </c>
      <c r="F68" s="12">
        <v>114759</v>
      </c>
    </row>
    <row r="69" spans="1:6" x14ac:dyDescent="0.2">
      <c r="A69" s="7" t="s">
        <v>33</v>
      </c>
      <c r="B69" s="8"/>
      <c r="C69" s="9">
        <v>1181631</v>
      </c>
      <c r="D69" s="9">
        <v>-257150</v>
      </c>
      <c r="E69" s="114">
        <v>-21.76</v>
      </c>
      <c r="F69" s="9">
        <v>924481</v>
      </c>
    </row>
    <row r="70" spans="1:6" x14ac:dyDescent="0.2">
      <c r="A70" s="7" t="s">
        <v>38</v>
      </c>
      <c r="B70" s="8"/>
      <c r="C70" s="9">
        <v>1181631</v>
      </c>
      <c r="D70" s="9">
        <v>-257150</v>
      </c>
      <c r="E70" s="114">
        <v>-21.76</v>
      </c>
      <c r="F70" s="9">
        <v>924481</v>
      </c>
    </row>
    <row r="71" spans="1:6" x14ac:dyDescent="0.2">
      <c r="A71" s="10" t="s">
        <v>55</v>
      </c>
      <c r="B71" s="11"/>
      <c r="C71" s="12">
        <v>1181631</v>
      </c>
      <c r="D71" s="12">
        <v>-257150</v>
      </c>
      <c r="E71" s="115">
        <v>-21.76</v>
      </c>
      <c r="F71" s="12">
        <v>924481</v>
      </c>
    </row>
    <row r="72" spans="1:6" x14ac:dyDescent="0.2">
      <c r="A72" s="7" t="s">
        <v>33</v>
      </c>
      <c r="B72" s="8"/>
      <c r="C72" s="9">
        <v>32516</v>
      </c>
      <c r="D72" s="9">
        <v>0</v>
      </c>
      <c r="E72" s="111">
        <v>0</v>
      </c>
      <c r="F72" s="9">
        <v>32516</v>
      </c>
    </row>
    <row r="73" spans="1:6" x14ac:dyDescent="0.2">
      <c r="A73" s="7" t="s">
        <v>37</v>
      </c>
      <c r="B73" s="8"/>
      <c r="C73" s="9">
        <v>32516</v>
      </c>
      <c r="D73" s="9">
        <v>0</v>
      </c>
      <c r="E73" s="111">
        <v>0</v>
      </c>
      <c r="F73" s="9">
        <v>32516</v>
      </c>
    </row>
    <row r="74" spans="1:6" x14ac:dyDescent="0.2">
      <c r="A74" s="10" t="s">
        <v>56</v>
      </c>
      <c r="B74" s="11"/>
      <c r="C74" s="12">
        <v>32516</v>
      </c>
      <c r="D74" s="12">
        <v>0</v>
      </c>
      <c r="E74" s="112">
        <v>0</v>
      </c>
      <c r="F74" s="12">
        <v>32516</v>
      </c>
    </row>
    <row r="75" spans="1:6" x14ac:dyDescent="0.2">
      <c r="A75" s="7" t="s">
        <v>33</v>
      </c>
      <c r="B75" s="8"/>
      <c r="C75" s="9">
        <v>378892</v>
      </c>
      <c r="D75" s="9">
        <v>0</v>
      </c>
      <c r="E75" s="111">
        <v>0</v>
      </c>
      <c r="F75" s="9">
        <v>378892</v>
      </c>
    </row>
    <row r="76" spans="1:6" x14ac:dyDescent="0.2">
      <c r="A76" s="7" t="s">
        <v>38</v>
      </c>
      <c r="B76" s="8"/>
      <c r="C76" s="9">
        <v>378892</v>
      </c>
      <c r="D76" s="9">
        <v>0</v>
      </c>
      <c r="E76" s="111">
        <v>0</v>
      </c>
      <c r="F76" s="9">
        <v>378892</v>
      </c>
    </row>
    <row r="77" spans="1:6" x14ac:dyDescent="0.2">
      <c r="A77" s="10" t="s">
        <v>57</v>
      </c>
      <c r="B77" s="11"/>
      <c r="C77" s="12">
        <v>378892</v>
      </c>
      <c r="D77" s="12">
        <v>0</v>
      </c>
      <c r="E77" s="112">
        <v>0</v>
      </c>
      <c r="F77" s="12">
        <v>378892</v>
      </c>
    </row>
    <row r="78" spans="1:6" x14ac:dyDescent="0.2">
      <c r="A78" s="7" t="s">
        <v>33</v>
      </c>
      <c r="B78" s="8"/>
      <c r="C78" s="9">
        <v>20000</v>
      </c>
      <c r="D78" s="9">
        <v>0</v>
      </c>
      <c r="E78" s="111">
        <v>0</v>
      </c>
      <c r="F78" s="9">
        <v>20000</v>
      </c>
    </row>
    <row r="79" spans="1:6" x14ac:dyDescent="0.2">
      <c r="A79" s="7" t="s">
        <v>35</v>
      </c>
      <c r="B79" s="8"/>
      <c r="C79" s="9">
        <v>20000</v>
      </c>
      <c r="D79" s="9">
        <v>0</v>
      </c>
      <c r="E79" s="111">
        <v>0</v>
      </c>
      <c r="F79" s="9">
        <v>20000</v>
      </c>
    </row>
    <row r="80" spans="1:6" x14ac:dyDescent="0.2">
      <c r="A80" s="10" t="s">
        <v>58</v>
      </c>
      <c r="B80" s="11"/>
      <c r="C80" s="12">
        <v>20000</v>
      </c>
      <c r="D80" s="12">
        <v>0</v>
      </c>
      <c r="E80" s="112">
        <v>0</v>
      </c>
      <c r="F80" s="12">
        <v>20000</v>
      </c>
    </row>
    <row r="81" spans="1:6" x14ac:dyDescent="0.2">
      <c r="A81" s="7" t="s">
        <v>33</v>
      </c>
      <c r="B81" s="8"/>
      <c r="C81" s="9">
        <v>58446</v>
      </c>
      <c r="D81" s="9">
        <v>0</v>
      </c>
      <c r="E81" s="111">
        <v>0</v>
      </c>
      <c r="F81" s="9">
        <v>58446</v>
      </c>
    </row>
    <row r="82" spans="1:6" x14ac:dyDescent="0.2">
      <c r="A82" s="7" t="s">
        <v>35</v>
      </c>
      <c r="B82" s="8"/>
      <c r="C82" s="9">
        <v>58446</v>
      </c>
      <c r="D82" s="9">
        <v>0</v>
      </c>
      <c r="E82" s="111">
        <v>0</v>
      </c>
      <c r="F82" s="9">
        <v>58446</v>
      </c>
    </row>
    <row r="83" spans="1:6" x14ac:dyDescent="0.2">
      <c r="A83" s="10" t="s">
        <v>59</v>
      </c>
      <c r="B83" s="11"/>
      <c r="C83" s="12">
        <v>58446</v>
      </c>
      <c r="D83" s="12">
        <v>0</v>
      </c>
      <c r="E83" s="112">
        <v>0</v>
      </c>
      <c r="F83" s="12">
        <v>58446</v>
      </c>
    </row>
    <row r="84" spans="1:6" x14ac:dyDescent="0.2">
      <c r="A84" s="7" t="s">
        <v>33</v>
      </c>
      <c r="B84" s="8"/>
      <c r="C84" s="9">
        <v>921784</v>
      </c>
      <c r="D84" s="9">
        <v>0</v>
      </c>
      <c r="E84" s="111">
        <v>0</v>
      </c>
      <c r="F84" s="9">
        <v>921784</v>
      </c>
    </row>
    <row r="85" spans="1:6" x14ac:dyDescent="0.2">
      <c r="A85" s="7" t="s">
        <v>35</v>
      </c>
      <c r="B85" s="8"/>
      <c r="C85" s="9">
        <v>921784</v>
      </c>
      <c r="D85" s="9">
        <v>0</v>
      </c>
      <c r="E85" s="111">
        <v>0</v>
      </c>
      <c r="F85" s="9">
        <v>921784</v>
      </c>
    </row>
    <row r="86" spans="1:6" x14ac:dyDescent="0.2">
      <c r="A86" s="10" t="s">
        <v>60</v>
      </c>
      <c r="B86" s="11"/>
      <c r="C86" s="12">
        <v>921784</v>
      </c>
      <c r="D86" s="12">
        <v>0</v>
      </c>
      <c r="E86" s="112">
        <v>0</v>
      </c>
      <c r="F86" s="12">
        <v>921784</v>
      </c>
    </row>
    <row r="87" spans="1:6" x14ac:dyDescent="0.2">
      <c r="A87" s="7" t="s">
        <v>33</v>
      </c>
      <c r="B87" s="8"/>
      <c r="C87" s="9">
        <v>876233</v>
      </c>
      <c r="D87" s="9">
        <v>0</v>
      </c>
      <c r="E87" s="111">
        <v>0</v>
      </c>
      <c r="F87" s="9">
        <v>876233</v>
      </c>
    </row>
    <row r="88" spans="1:6" x14ac:dyDescent="0.2">
      <c r="A88" s="7" t="s">
        <v>35</v>
      </c>
      <c r="B88" s="8"/>
      <c r="C88" s="9">
        <v>876233</v>
      </c>
      <c r="D88" s="9">
        <v>0</v>
      </c>
      <c r="E88" s="111">
        <v>0</v>
      </c>
      <c r="F88" s="9">
        <v>876233</v>
      </c>
    </row>
    <row r="89" spans="1:6" x14ac:dyDescent="0.2">
      <c r="A89" s="10" t="s">
        <v>61</v>
      </c>
      <c r="B89" s="11"/>
      <c r="C89" s="12">
        <v>876233</v>
      </c>
      <c r="D89" s="12">
        <v>0</v>
      </c>
      <c r="E89" s="112">
        <v>0</v>
      </c>
      <c r="F89" s="12">
        <v>876233</v>
      </c>
    </row>
    <row r="90" spans="1:6" x14ac:dyDescent="0.2">
      <c r="A90" s="7" t="s">
        <v>33</v>
      </c>
      <c r="B90" s="8"/>
      <c r="C90" s="9">
        <v>607460</v>
      </c>
      <c r="D90" s="9">
        <v>0</v>
      </c>
      <c r="E90" s="111">
        <v>0</v>
      </c>
      <c r="F90" s="9">
        <v>607460</v>
      </c>
    </row>
    <row r="91" spans="1:6" x14ac:dyDescent="0.2">
      <c r="A91" s="7" t="s">
        <v>35</v>
      </c>
      <c r="B91" s="8"/>
      <c r="C91" s="9">
        <v>607460</v>
      </c>
      <c r="D91" s="9">
        <v>0</v>
      </c>
      <c r="E91" s="111">
        <v>0</v>
      </c>
      <c r="F91" s="9">
        <v>607460</v>
      </c>
    </row>
    <row r="92" spans="1:6" x14ac:dyDescent="0.2">
      <c r="A92" s="10" t="s">
        <v>62</v>
      </c>
      <c r="B92" s="11"/>
      <c r="C92" s="12">
        <v>607460</v>
      </c>
      <c r="D92" s="12">
        <v>0</v>
      </c>
      <c r="E92" s="112">
        <v>0</v>
      </c>
      <c r="F92" s="12">
        <v>607460</v>
      </c>
    </row>
    <row r="93" spans="1:6" x14ac:dyDescent="0.2">
      <c r="A93" s="7" t="s">
        <v>33</v>
      </c>
      <c r="B93" s="8"/>
      <c r="C93" s="9">
        <v>111098</v>
      </c>
      <c r="D93" s="9">
        <v>0</v>
      </c>
      <c r="E93" s="111">
        <v>0</v>
      </c>
      <c r="F93" s="9">
        <v>111098</v>
      </c>
    </row>
    <row r="94" spans="1:6" x14ac:dyDescent="0.2">
      <c r="A94" s="7" t="s">
        <v>35</v>
      </c>
      <c r="B94" s="8"/>
      <c r="C94" s="9">
        <v>111098</v>
      </c>
      <c r="D94" s="9">
        <v>0</v>
      </c>
      <c r="E94" s="111">
        <v>0</v>
      </c>
      <c r="F94" s="9">
        <v>111098</v>
      </c>
    </row>
    <row r="95" spans="1:6" x14ac:dyDescent="0.2">
      <c r="A95" s="10" t="s">
        <v>63</v>
      </c>
      <c r="B95" s="11"/>
      <c r="C95" s="12">
        <v>111098</v>
      </c>
      <c r="D95" s="12">
        <v>0</v>
      </c>
      <c r="E95" s="112">
        <v>0</v>
      </c>
      <c r="F95" s="12">
        <v>111098</v>
      </c>
    </row>
    <row r="96" spans="1:6" x14ac:dyDescent="0.2">
      <c r="A96" s="7" t="s">
        <v>33</v>
      </c>
      <c r="B96" s="8"/>
      <c r="C96" s="9">
        <v>10651558</v>
      </c>
      <c r="D96" s="9">
        <v>0</v>
      </c>
      <c r="E96" s="111">
        <v>0</v>
      </c>
      <c r="F96" s="9">
        <v>10651558</v>
      </c>
    </row>
    <row r="97" spans="1:6" x14ac:dyDescent="0.2">
      <c r="A97" s="7" t="s">
        <v>35</v>
      </c>
      <c r="B97" s="8"/>
      <c r="C97" s="9">
        <v>10651558</v>
      </c>
      <c r="D97" s="9">
        <v>0</v>
      </c>
      <c r="E97" s="111">
        <v>0</v>
      </c>
      <c r="F97" s="9">
        <v>10651558</v>
      </c>
    </row>
    <row r="98" spans="1:6" x14ac:dyDescent="0.2">
      <c r="A98" s="10" t="s">
        <v>64</v>
      </c>
      <c r="B98" s="11"/>
      <c r="C98" s="12">
        <v>10651558</v>
      </c>
      <c r="D98" s="12">
        <v>0</v>
      </c>
      <c r="E98" s="112">
        <v>0</v>
      </c>
      <c r="F98" s="12">
        <v>10651558</v>
      </c>
    </row>
    <row r="99" spans="1:6" x14ac:dyDescent="0.2">
      <c r="A99" s="7" t="s">
        <v>33</v>
      </c>
      <c r="B99" s="8"/>
      <c r="C99" s="9">
        <v>3334231</v>
      </c>
      <c r="D99" s="9">
        <v>0</v>
      </c>
      <c r="E99" s="111">
        <v>0</v>
      </c>
      <c r="F99" s="9">
        <v>3334231</v>
      </c>
    </row>
    <row r="100" spans="1:6" x14ac:dyDescent="0.2">
      <c r="A100" s="7" t="s">
        <v>35</v>
      </c>
      <c r="B100" s="8"/>
      <c r="C100" s="9">
        <v>3331531</v>
      </c>
      <c r="D100" s="9">
        <v>0</v>
      </c>
      <c r="E100" s="111">
        <v>0</v>
      </c>
      <c r="F100" s="9">
        <v>3331531</v>
      </c>
    </row>
    <row r="101" spans="1:6" x14ac:dyDescent="0.2">
      <c r="A101" s="7" t="s">
        <v>41</v>
      </c>
      <c r="B101" s="8"/>
      <c r="C101" s="9">
        <v>2700</v>
      </c>
      <c r="D101" s="9">
        <v>0</v>
      </c>
      <c r="E101" s="111">
        <v>0</v>
      </c>
      <c r="F101" s="9">
        <v>2700</v>
      </c>
    </row>
    <row r="102" spans="1:6" x14ac:dyDescent="0.2">
      <c r="A102" s="10" t="s">
        <v>65</v>
      </c>
      <c r="B102" s="11"/>
      <c r="C102" s="12">
        <v>3334231</v>
      </c>
      <c r="D102" s="12">
        <v>0</v>
      </c>
      <c r="E102" s="112">
        <v>0</v>
      </c>
      <c r="F102" s="12">
        <v>3334231</v>
      </c>
    </row>
    <row r="103" spans="1:6" x14ac:dyDescent="0.2">
      <c r="A103" s="7" t="s">
        <v>33</v>
      </c>
      <c r="B103" s="8"/>
      <c r="C103" s="9">
        <v>36933</v>
      </c>
      <c r="D103" s="9">
        <v>0</v>
      </c>
      <c r="E103" s="111">
        <v>0</v>
      </c>
      <c r="F103" s="9">
        <v>36933</v>
      </c>
    </row>
    <row r="104" spans="1:6" x14ac:dyDescent="0.2">
      <c r="A104" s="7" t="s">
        <v>35</v>
      </c>
      <c r="B104" s="8"/>
      <c r="C104" s="9">
        <v>36933</v>
      </c>
      <c r="D104" s="9">
        <v>0</v>
      </c>
      <c r="E104" s="111">
        <v>0</v>
      </c>
      <c r="F104" s="9">
        <v>36933</v>
      </c>
    </row>
    <row r="105" spans="1:6" x14ac:dyDescent="0.2">
      <c r="A105" s="10" t="s">
        <v>66</v>
      </c>
      <c r="B105" s="11"/>
      <c r="C105" s="12">
        <v>36933</v>
      </c>
      <c r="D105" s="12">
        <v>0</v>
      </c>
      <c r="E105" s="112">
        <v>0</v>
      </c>
      <c r="F105" s="12">
        <v>36933</v>
      </c>
    </row>
    <row r="106" spans="1:6" x14ac:dyDescent="0.2">
      <c r="A106" s="7" t="s">
        <v>33</v>
      </c>
      <c r="B106" s="8"/>
      <c r="C106" s="9">
        <v>281331</v>
      </c>
      <c r="D106" s="9">
        <v>0</v>
      </c>
      <c r="E106" s="111">
        <v>0</v>
      </c>
      <c r="F106" s="9">
        <v>281331</v>
      </c>
    </row>
    <row r="107" spans="1:6" x14ac:dyDescent="0.2">
      <c r="A107" s="7" t="s">
        <v>35</v>
      </c>
      <c r="B107" s="8"/>
      <c r="C107" s="9">
        <v>281331</v>
      </c>
      <c r="D107" s="9">
        <v>0</v>
      </c>
      <c r="E107" s="111">
        <v>0</v>
      </c>
      <c r="F107" s="9">
        <v>281331</v>
      </c>
    </row>
    <row r="108" spans="1:6" x14ac:dyDescent="0.2">
      <c r="A108" s="10" t="s">
        <v>67</v>
      </c>
      <c r="B108" s="11"/>
      <c r="C108" s="12">
        <v>281331</v>
      </c>
      <c r="D108" s="12">
        <v>0</v>
      </c>
      <c r="E108" s="112">
        <v>0</v>
      </c>
      <c r="F108" s="12">
        <v>281331</v>
      </c>
    </row>
    <row r="109" spans="1:6" x14ac:dyDescent="0.2">
      <c r="A109" s="7" t="s">
        <v>33</v>
      </c>
      <c r="B109" s="8"/>
      <c r="C109" s="9">
        <v>1460</v>
      </c>
      <c r="D109" s="9">
        <v>0</v>
      </c>
      <c r="E109" s="111">
        <v>0</v>
      </c>
      <c r="F109" s="9">
        <v>1460</v>
      </c>
    </row>
    <row r="110" spans="1:6" x14ac:dyDescent="0.2">
      <c r="A110" s="7" t="s">
        <v>41</v>
      </c>
      <c r="B110" s="8"/>
      <c r="C110" s="9">
        <v>1460</v>
      </c>
      <c r="D110" s="9">
        <v>0</v>
      </c>
      <c r="E110" s="111">
        <v>0</v>
      </c>
      <c r="F110" s="9">
        <v>1460</v>
      </c>
    </row>
    <row r="111" spans="1:6" x14ac:dyDescent="0.2">
      <c r="A111" s="10" t="s">
        <v>68</v>
      </c>
      <c r="B111" s="11"/>
      <c r="C111" s="12">
        <v>1460</v>
      </c>
      <c r="D111" s="12">
        <v>0</v>
      </c>
      <c r="E111" s="112">
        <v>0</v>
      </c>
      <c r="F111" s="12">
        <v>1460</v>
      </c>
    </row>
    <row r="112" spans="1:6" x14ac:dyDescent="0.2">
      <c r="A112" s="7" t="s">
        <v>69</v>
      </c>
      <c r="B112" s="8"/>
      <c r="C112" s="9">
        <v>141369</v>
      </c>
      <c r="D112" s="9">
        <v>0</v>
      </c>
      <c r="E112" s="111">
        <v>0</v>
      </c>
      <c r="F112" s="9">
        <v>141369</v>
      </c>
    </row>
    <row r="113" spans="1:6" x14ac:dyDescent="0.2">
      <c r="A113" s="7" t="s">
        <v>70</v>
      </c>
      <c r="B113" s="8"/>
      <c r="C113" s="9">
        <v>141369</v>
      </c>
      <c r="D113" s="9">
        <v>0</v>
      </c>
      <c r="E113" s="111">
        <v>0</v>
      </c>
      <c r="F113" s="9">
        <v>141369</v>
      </c>
    </row>
    <row r="114" spans="1:6" x14ac:dyDescent="0.2">
      <c r="A114" s="10" t="s">
        <v>71</v>
      </c>
      <c r="B114" s="11"/>
      <c r="C114" s="12">
        <v>141369</v>
      </c>
      <c r="D114" s="12">
        <v>0</v>
      </c>
      <c r="E114" s="112">
        <v>0</v>
      </c>
      <c r="F114" s="12">
        <v>141369</v>
      </c>
    </row>
    <row r="115" spans="1:6" x14ac:dyDescent="0.2">
      <c r="A115" s="7" t="s">
        <v>69</v>
      </c>
      <c r="B115" s="8"/>
      <c r="C115" s="9">
        <v>131729</v>
      </c>
      <c r="D115" s="9">
        <v>0</v>
      </c>
      <c r="E115" s="111">
        <v>0</v>
      </c>
      <c r="F115" s="9">
        <v>131729</v>
      </c>
    </row>
    <row r="116" spans="1:6" x14ac:dyDescent="0.2">
      <c r="A116" s="7" t="s">
        <v>72</v>
      </c>
      <c r="B116" s="8"/>
      <c r="C116" s="9">
        <v>131729</v>
      </c>
      <c r="D116" s="9">
        <v>0</v>
      </c>
      <c r="E116" s="111">
        <v>0</v>
      </c>
      <c r="F116" s="9">
        <v>131729</v>
      </c>
    </row>
    <row r="117" spans="1:6" x14ac:dyDescent="0.2">
      <c r="A117" s="10" t="s">
        <v>73</v>
      </c>
      <c r="B117" s="11"/>
      <c r="C117" s="12">
        <v>131729</v>
      </c>
      <c r="D117" s="12">
        <v>0</v>
      </c>
      <c r="E117" s="112">
        <v>0</v>
      </c>
      <c r="F117" s="12">
        <v>131729</v>
      </c>
    </row>
    <row r="118" spans="1:6" x14ac:dyDescent="0.2">
      <c r="A118" s="7" t="s">
        <v>69</v>
      </c>
      <c r="B118" s="8"/>
      <c r="C118" s="9">
        <v>0</v>
      </c>
      <c r="D118" s="9">
        <v>0</v>
      </c>
      <c r="E118" s="111">
        <v>0</v>
      </c>
      <c r="F118" s="9">
        <v>0</v>
      </c>
    </row>
    <row r="119" spans="1:6" x14ac:dyDescent="0.2">
      <c r="A119" s="7" t="s">
        <v>72</v>
      </c>
      <c r="B119" s="8"/>
      <c r="C119" s="9">
        <v>0</v>
      </c>
      <c r="D119" s="9">
        <v>0</v>
      </c>
      <c r="E119" s="111">
        <v>0</v>
      </c>
      <c r="F119" s="9">
        <v>0</v>
      </c>
    </row>
    <row r="120" spans="1:6" x14ac:dyDescent="0.2">
      <c r="A120" s="10" t="s">
        <v>74</v>
      </c>
      <c r="B120" s="11"/>
      <c r="C120" s="12">
        <v>0</v>
      </c>
      <c r="D120" s="12">
        <v>0</v>
      </c>
      <c r="E120" s="112">
        <v>0</v>
      </c>
      <c r="F120" s="12">
        <v>0</v>
      </c>
    </row>
    <row r="121" spans="1:6" ht="13.5" thickBot="1" x14ac:dyDescent="0.25">
      <c r="A121" s="160" t="s">
        <v>199</v>
      </c>
      <c r="B121" s="161"/>
      <c r="C121" s="162">
        <v>25243967</v>
      </c>
      <c r="D121" s="162">
        <v>0</v>
      </c>
      <c r="E121" s="162">
        <v>0</v>
      </c>
      <c r="F121" s="162">
        <v>25243967</v>
      </c>
    </row>
    <row r="122" spans="1:6" x14ac:dyDescent="0.2">
      <c r="A122" s="4" t="s">
        <v>75</v>
      </c>
      <c r="B122" s="5"/>
      <c r="C122" s="6">
        <v>3873723</v>
      </c>
      <c r="D122" s="6">
        <v>0</v>
      </c>
      <c r="E122" s="110">
        <v>0</v>
      </c>
      <c r="F122" s="6">
        <v>3873723</v>
      </c>
    </row>
    <row r="123" spans="1:6" x14ac:dyDescent="0.2">
      <c r="A123" s="7" t="s">
        <v>76</v>
      </c>
      <c r="B123" s="8"/>
      <c r="C123" s="9">
        <v>3002184</v>
      </c>
      <c r="D123" s="6">
        <v>0</v>
      </c>
      <c r="E123" s="111">
        <v>0</v>
      </c>
      <c r="F123" s="9">
        <v>3002184</v>
      </c>
    </row>
    <row r="124" spans="1:6" x14ac:dyDescent="0.2">
      <c r="A124" s="7" t="s">
        <v>77</v>
      </c>
      <c r="B124" s="8"/>
      <c r="C124" s="9">
        <v>560954</v>
      </c>
      <c r="D124" s="6">
        <v>0</v>
      </c>
      <c r="E124" s="111">
        <v>0</v>
      </c>
      <c r="F124" s="9">
        <v>560954</v>
      </c>
    </row>
    <row r="125" spans="1:6" x14ac:dyDescent="0.2">
      <c r="A125" s="7" t="s">
        <v>78</v>
      </c>
      <c r="B125" s="8"/>
      <c r="C125" s="9">
        <v>41188</v>
      </c>
      <c r="D125" s="6">
        <v>0</v>
      </c>
      <c r="E125" s="111">
        <v>0</v>
      </c>
      <c r="F125" s="9">
        <v>41188</v>
      </c>
    </row>
    <row r="126" spans="1:6" x14ac:dyDescent="0.2">
      <c r="A126" s="7" t="s">
        <v>79</v>
      </c>
      <c r="B126" s="8"/>
      <c r="C126" s="9">
        <v>27043</v>
      </c>
      <c r="D126" s="6">
        <v>0</v>
      </c>
      <c r="E126" s="111">
        <v>0</v>
      </c>
      <c r="F126" s="9">
        <v>27043</v>
      </c>
    </row>
    <row r="127" spans="1:6" x14ac:dyDescent="0.2">
      <c r="A127" s="7" t="s">
        <v>80</v>
      </c>
      <c r="B127" s="8"/>
      <c r="C127" s="9">
        <v>10618</v>
      </c>
      <c r="D127" s="6">
        <v>0</v>
      </c>
      <c r="E127" s="111">
        <v>0</v>
      </c>
      <c r="F127" s="9">
        <v>10618</v>
      </c>
    </row>
    <row r="128" spans="1:6" x14ac:dyDescent="0.2">
      <c r="A128" s="7" t="s">
        <v>81</v>
      </c>
      <c r="B128" s="8"/>
      <c r="C128" s="9">
        <v>86935</v>
      </c>
      <c r="D128" s="6">
        <v>0</v>
      </c>
      <c r="E128" s="111">
        <v>0</v>
      </c>
      <c r="F128" s="9">
        <v>86935</v>
      </c>
    </row>
    <row r="129" spans="1:6" x14ac:dyDescent="0.2">
      <c r="A129" s="7" t="s">
        <v>82</v>
      </c>
      <c r="B129" s="8"/>
      <c r="C129" s="9">
        <v>217799</v>
      </c>
      <c r="D129" s="6">
        <v>0</v>
      </c>
      <c r="E129" s="111">
        <v>0</v>
      </c>
      <c r="F129" s="9">
        <v>217799</v>
      </c>
    </row>
    <row r="130" spans="1:6" x14ac:dyDescent="0.2">
      <c r="A130" s="7" t="s">
        <v>83</v>
      </c>
      <c r="B130" s="8"/>
      <c r="C130" s="9">
        <v>17194</v>
      </c>
      <c r="D130" s="6">
        <v>0</v>
      </c>
      <c r="E130" s="111">
        <v>0</v>
      </c>
      <c r="F130" s="9">
        <v>17194</v>
      </c>
    </row>
    <row r="131" spans="1:6" x14ac:dyDescent="0.2">
      <c r="A131" s="7" t="s">
        <v>84</v>
      </c>
      <c r="B131" s="8"/>
      <c r="C131" s="9">
        <v>2000</v>
      </c>
      <c r="D131" s="6">
        <v>0</v>
      </c>
      <c r="E131" s="111">
        <v>0</v>
      </c>
      <c r="F131" s="9">
        <v>2000</v>
      </c>
    </row>
    <row r="132" spans="1:6" x14ac:dyDescent="0.2">
      <c r="A132" s="7" t="s">
        <v>85</v>
      </c>
      <c r="B132" s="8"/>
      <c r="C132" s="9">
        <v>15194</v>
      </c>
      <c r="D132" s="6">
        <v>0</v>
      </c>
      <c r="E132" s="111">
        <v>0</v>
      </c>
      <c r="F132" s="9">
        <v>15194</v>
      </c>
    </row>
    <row r="133" spans="1:6" x14ac:dyDescent="0.2">
      <c r="A133" s="7" t="s">
        <v>86</v>
      </c>
      <c r="B133" s="8"/>
      <c r="C133" s="9">
        <v>0</v>
      </c>
      <c r="D133" s="6">
        <v>0</v>
      </c>
      <c r="E133" s="111">
        <v>0</v>
      </c>
      <c r="F133" s="9">
        <v>0</v>
      </c>
    </row>
    <row r="134" spans="1:6" x14ac:dyDescent="0.2">
      <c r="A134" s="10" t="s">
        <v>36</v>
      </c>
      <c r="B134" s="11"/>
      <c r="C134" s="12">
        <v>3890917</v>
      </c>
      <c r="D134" s="12">
        <v>0</v>
      </c>
      <c r="E134" s="112">
        <v>0</v>
      </c>
      <c r="F134" s="12">
        <v>3890917</v>
      </c>
    </row>
    <row r="135" spans="1:6" x14ac:dyDescent="0.2">
      <c r="A135" s="7" t="s">
        <v>75</v>
      </c>
      <c r="B135" s="8"/>
      <c r="C135" s="9">
        <v>641132</v>
      </c>
      <c r="D135" s="9">
        <v>0</v>
      </c>
      <c r="E135" s="111">
        <v>0</v>
      </c>
      <c r="F135" s="9">
        <v>641132</v>
      </c>
    </row>
    <row r="136" spans="1:6" x14ac:dyDescent="0.2">
      <c r="A136" s="7" t="s">
        <v>76</v>
      </c>
      <c r="B136" s="8"/>
      <c r="C136" s="9">
        <v>48506</v>
      </c>
      <c r="D136" s="9">
        <v>0</v>
      </c>
      <c r="E136" s="111">
        <v>0</v>
      </c>
      <c r="F136" s="9">
        <v>48506</v>
      </c>
    </row>
    <row r="137" spans="1:6" x14ac:dyDescent="0.2">
      <c r="A137" s="7" t="s">
        <v>77</v>
      </c>
      <c r="B137" s="8"/>
      <c r="C137" s="9">
        <v>362549</v>
      </c>
      <c r="D137" s="9">
        <v>0</v>
      </c>
      <c r="E137" s="111">
        <v>0</v>
      </c>
      <c r="F137" s="9">
        <v>362549</v>
      </c>
    </row>
    <row r="138" spans="1:6" x14ac:dyDescent="0.2">
      <c r="A138" s="7" t="s">
        <v>78</v>
      </c>
      <c r="B138" s="8"/>
      <c r="C138" s="9">
        <v>2456</v>
      </c>
      <c r="D138" s="9">
        <v>0</v>
      </c>
      <c r="E138" s="111">
        <v>0</v>
      </c>
      <c r="F138" s="9">
        <v>2456</v>
      </c>
    </row>
    <row r="139" spans="1:6" x14ac:dyDescent="0.2">
      <c r="A139" s="7" t="s">
        <v>79</v>
      </c>
      <c r="B139" s="8"/>
      <c r="C139" s="9">
        <v>13538</v>
      </c>
      <c r="D139" s="9">
        <v>0</v>
      </c>
      <c r="E139" s="111">
        <v>0</v>
      </c>
      <c r="F139" s="9">
        <v>13538</v>
      </c>
    </row>
    <row r="140" spans="1:6" x14ac:dyDescent="0.2">
      <c r="A140" s="7" t="s">
        <v>81</v>
      </c>
      <c r="B140" s="8"/>
      <c r="C140" s="9">
        <v>14599</v>
      </c>
      <c r="D140" s="9">
        <v>0</v>
      </c>
      <c r="E140" s="111">
        <v>0</v>
      </c>
      <c r="F140" s="9">
        <v>14599</v>
      </c>
    </row>
    <row r="141" spans="1:6" x14ac:dyDescent="0.2">
      <c r="A141" s="7" t="s">
        <v>82</v>
      </c>
      <c r="B141" s="8"/>
      <c r="C141" s="9">
        <v>199484</v>
      </c>
      <c r="D141" s="9">
        <v>0</v>
      </c>
      <c r="E141" s="111">
        <v>0</v>
      </c>
      <c r="F141" s="9">
        <v>199484</v>
      </c>
    </row>
    <row r="142" spans="1:6" x14ac:dyDescent="0.2">
      <c r="A142" s="7" t="s">
        <v>83</v>
      </c>
      <c r="B142" s="8"/>
      <c r="C142" s="9">
        <v>6326</v>
      </c>
      <c r="D142" s="9">
        <v>0</v>
      </c>
      <c r="E142" s="111">
        <v>0</v>
      </c>
      <c r="F142" s="9">
        <v>6326</v>
      </c>
    </row>
    <row r="143" spans="1:6" x14ac:dyDescent="0.2">
      <c r="A143" s="7" t="s">
        <v>85</v>
      </c>
      <c r="B143" s="8"/>
      <c r="C143" s="9">
        <v>6326</v>
      </c>
      <c r="D143" s="9">
        <v>0</v>
      </c>
      <c r="E143" s="111">
        <v>0</v>
      </c>
      <c r="F143" s="9">
        <v>6326</v>
      </c>
    </row>
    <row r="144" spans="1:6" x14ac:dyDescent="0.2">
      <c r="A144" s="7" t="s">
        <v>86</v>
      </c>
      <c r="B144" s="8"/>
      <c r="C144" s="9">
        <v>0</v>
      </c>
      <c r="D144" s="9">
        <v>0</v>
      </c>
      <c r="E144" s="111">
        <v>0</v>
      </c>
      <c r="F144" s="9">
        <v>0</v>
      </c>
    </row>
    <row r="145" spans="1:6" x14ac:dyDescent="0.2">
      <c r="A145" s="10" t="s">
        <v>40</v>
      </c>
      <c r="B145" s="11"/>
      <c r="C145" s="12">
        <v>647458</v>
      </c>
      <c r="D145" s="12">
        <v>0</v>
      </c>
      <c r="E145" s="112">
        <v>0</v>
      </c>
      <c r="F145" s="12">
        <v>647458</v>
      </c>
    </row>
    <row r="146" spans="1:6" x14ac:dyDescent="0.2">
      <c r="A146" s="7" t="s">
        <v>75</v>
      </c>
      <c r="B146" s="8"/>
      <c r="C146" s="9">
        <v>12616</v>
      </c>
      <c r="D146" s="9">
        <v>0</v>
      </c>
      <c r="E146" s="111">
        <v>0</v>
      </c>
      <c r="F146" s="9">
        <v>12616</v>
      </c>
    </row>
    <row r="147" spans="1:6" x14ac:dyDescent="0.2">
      <c r="A147" s="7" t="s">
        <v>77</v>
      </c>
      <c r="B147" s="8"/>
      <c r="C147" s="9">
        <v>12616</v>
      </c>
      <c r="D147" s="9">
        <v>0</v>
      </c>
      <c r="E147" s="111">
        <v>0</v>
      </c>
      <c r="F147" s="9">
        <v>12616</v>
      </c>
    </row>
    <row r="148" spans="1:6" x14ac:dyDescent="0.2">
      <c r="A148" s="7" t="s">
        <v>83</v>
      </c>
      <c r="B148" s="8"/>
      <c r="C148" s="9">
        <v>3584</v>
      </c>
      <c r="D148" s="9">
        <v>0</v>
      </c>
      <c r="E148" s="111">
        <v>0</v>
      </c>
      <c r="F148" s="9">
        <v>3584</v>
      </c>
    </row>
    <row r="149" spans="1:6" x14ac:dyDescent="0.2">
      <c r="A149" s="7" t="s">
        <v>85</v>
      </c>
      <c r="B149" s="8"/>
      <c r="C149" s="9">
        <v>3584</v>
      </c>
      <c r="D149" s="9">
        <v>0</v>
      </c>
      <c r="E149" s="111">
        <v>0</v>
      </c>
      <c r="F149" s="9">
        <v>3584</v>
      </c>
    </row>
    <row r="150" spans="1:6" x14ac:dyDescent="0.2">
      <c r="A150" s="10" t="s">
        <v>42</v>
      </c>
      <c r="B150" s="11"/>
      <c r="C150" s="12">
        <v>16200</v>
      </c>
      <c r="D150" s="12">
        <v>0</v>
      </c>
      <c r="E150" s="112">
        <v>0</v>
      </c>
      <c r="F150" s="12">
        <v>16200</v>
      </c>
    </row>
    <row r="151" spans="1:6" x14ac:dyDescent="0.2">
      <c r="A151" s="7" t="s">
        <v>75</v>
      </c>
      <c r="B151" s="8"/>
      <c r="C151" s="9">
        <v>900</v>
      </c>
      <c r="D151" s="9">
        <v>0</v>
      </c>
      <c r="E151" s="111">
        <v>0</v>
      </c>
      <c r="F151" s="9">
        <v>900</v>
      </c>
    </row>
    <row r="152" spans="1:6" x14ac:dyDescent="0.2">
      <c r="A152" s="7" t="s">
        <v>77</v>
      </c>
      <c r="B152" s="8"/>
      <c r="C152" s="9">
        <v>900</v>
      </c>
      <c r="D152" s="9">
        <v>0</v>
      </c>
      <c r="E152" s="111">
        <v>0</v>
      </c>
      <c r="F152" s="9">
        <v>900</v>
      </c>
    </row>
    <row r="153" spans="1:6" x14ac:dyDescent="0.2">
      <c r="A153" s="7" t="s">
        <v>83</v>
      </c>
      <c r="B153" s="8"/>
      <c r="C153" s="9">
        <v>100</v>
      </c>
      <c r="D153" s="9">
        <v>0</v>
      </c>
      <c r="E153" s="111">
        <v>0</v>
      </c>
      <c r="F153" s="9">
        <v>100</v>
      </c>
    </row>
    <row r="154" spans="1:6" x14ac:dyDescent="0.2">
      <c r="A154" s="7" t="s">
        <v>85</v>
      </c>
      <c r="B154" s="8"/>
      <c r="C154" s="9">
        <v>100</v>
      </c>
      <c r="D154" s="9">
        <v>0</v>
      </c>
      <c r="E154" s="111">
        <v>0</v>
      </c>
      <c r="F154" s="9">
        <v>100</v>
      </c>
    </row>
    <row r="155" spans="1:6" x14ac:dyDescent="0.2">
      <c r="A155" s="10" t="s">
        <v>43</v>
      </c>
      <c r="B155" s="11"/>
      <c r="C155" s="12">
        <v>1000</v>
      </c>
      <c r="D155" s="12">
        <v>0</v>
      </c>
      <c r="E155" s="112">
        <v>0</v>
      </c>
      <c r="F155" s="12">
        <v>1000</v>
      </c>
    </row>
    <row r="156" spans="1:6" x14ac:dyDescent="0.2">
      <c r="A156" s="7" t="s">
        <v>75</v>
      </c>
      <c r="B156" s="8"/>
      <c r="C156" s="9">
        <v>530</v>
      </c>
      <c r="D156" s="9">
        <v>0</v>
      </c>
      <c r="E156" s="111">
        <v>0</v>
      </c>
      <c r="F156" s="9">
        <v>530</v>
      </c>
    </row>
    <row r="157" spans="1:6" x14ac:dyDescent="0.2">
      <c r="A157" s="7" t="s">
        <v>77</v>
      </c>
      <c r="B157" s="8"/>
      <c r="C157" s="9">
        <v>530</v>
      </c>
      <c r="D157" s="9">
        <v>0</v>
      </c>
      <c r="E157" s="111">
        <v>0</v>
      </c>
      <c r="F157" s="9">
        <v>530</v>
      </c>
    </row>
    <row r="158" spans="1:6" x14ac:dyDescent="0.2">
      <c r="A158" s="10" t="s">
        <v>44</v>
      </c>
      <c r="B158" s="11"/>
      <c r="C158" s="12">
        <v>530</v>
      </c>
      <c r="D158" s="12">
        <v>0</v>
      </c>
      <c r="E158" s="112">
        <v>0</v>
      </c>
      <c r="F158" s="12">
        <v>530</v>
      </c>
    </row>
    <row r="159" spans="1:6" x14ac:dyDescent="0.2">
      <c r="A159" s="7" t="s">
        <v>75</v>
      </c>
      <c r="B159" s="8"/>
      <c r="C159" s="9">
        <v>332</v>
      </c>
      <c r="D159" s="9">
        <v>0</v>
      </c>
      <c r="E159" s="111">
        <v>0</v>
      </c>
      <c r="F159" s="9">
        <v>332</v>
      </c>
    </row>
    <row r="160" spans="1:6" x14ac:dyDescent="0.2">
      <c r="A160" s="7" t="s">
        <v>77</v>
      </c>
      <c r="B160" s="8"/>
      <c r="C160" s="9">
        <v>332</v>
      </c>
      <c r="D160" s="9">
        <v>0</v>
      </c>
      <c r="E160" s="111">
        <v>0</v>
      </c>
      <c r="F160" s="9">
        <v>332</v>
      </c>
    </row>
    <row r="161" spans="1:6" x14ac:dyDescent="0.2">
      <c r="A161" s="10" t="s">
        <v>45</v>
      </c>
      <c r="B161" s="11"/>
      <c r="C161" s="12">
        <v>332</v>
      </c>
      <c r="D161" s="12">
        <v>0</v>
      </c>
      <c r="E161" s="112">
        <v>0</v>
      </c>
      <c r="F161" s="12">
        <v>332</v>
      </c>
    </row>
    <row r="162" spans="1:6" x14ac:dyDescent="0.2">
      <c r="A162" s="7" t="s">
        <v>75</v>
      </c>
      <c r="B162" s="8"/>
      <c r="C162" s="9">
        <v>33825</v>
      </c>
      <c r="D162" s="9">
        <v>0</v>
      </c>
      <c r="E162" s="111">
        <v>0</v>
      </c>
      <c r="F162" s="9">
        <v>33825</v>
      </c>
    </row>
    <row r="163" spans="1:6" x14ac:dyDescent="0.2">
      <c r="A163" s="7" t="s">
        <v>77</v>
      </c>
      <c r="B163" s="8"/>
      <c r="C163" s="9">
        <v>33029</v>
      </c>
      <c r="D163" s="9">
        <v>0</v>
      </c>
      <c r="E163" s="111">
        <v>0</v>
      </c>
      <c r="F163" s="9">
        <v>33029</v>
      </c>
    </row>
    <row r="164" spans="1:6" x14ac:dyDescent="0.2">
      <c r="A164" s="7" t="s">
        <v>78</v>
      </c>
      <c r="B164" s="8"/>
      <c r="C164" s="9">
        <v>796</v>
      </c>
      <c r="D164" s="9">
        <v>0</v>
      </c>
      <c r="E164" s="111">
        <v>0</v>
      </c>
      <c r="F164" s="9">
        <v>796</v>
      </c>
    </row>
    <row r="165" spans="1:6" x14ac:dyDescent="0.2">
      <c r="A165" s="7" t="s">
        <v>83</v>
      </c>
      <c r="B165" s="8"/>
      <c r="C165" s="9">
        <v>2389</v>
      </c>
      <c r="D165" s="9">
        <v>0</v>
      </c>
      <c r="E165" s="111">
        <v>0</v>
      </c>
      <c r="F165" s="9">
        <v>2389</v>
      </c>
    </row>
    <row r="166" spans="1:6" x14ac:dyDescent="0.2">
      <c r="A166" s="7" t="s">
        <v>85</v>
      </c>
      <c r="B166" s="8"/>
      <c r="C166" s="9">
        <v>2389</v>
      </c>
      <c r="D166" s="9">
        <v>0</v>
      </c>
      <c r="E166" s="111">
        <v>0</v>
      </c>
      <c r="F166" s="9">
        <v>2389</v>
      </c>
    </row>
    <row r="167" spans="1:6" x14ac:dyDescent="0.2">
      <c r="A167" s="10" t="s">
        <v>46</v>
      </c>
      <c r="B167" s="11"/>
      <c r="C167" s="12">
        <v>36214</v>
      </c>
      <c r="D167" s="12">
        <v>0</v>
      </c>
      <c r="E167" s="112">
        <v>0</v>
      </c>
      <c r="F167" s="12">
        <v>36214</v>
      </c>
    </row>
    <row r="168" spans="1:6" x14ac:dyDescent="0.2">
      <c r="A168" s="7" t="s">
        <v>75</v>
      </c>
      <c r="B168" s="8"/>
      <c r="C168" s="9">
        <v>227970</v>
      </c>
      <c r="D168" s="9">
        <v>0</v>
      </c>
      <c r="E168" s="111">
        <v>0</v>
      </c>
      <c r="F168" s="9">
        <v>227970</v>
      </c>
    </row>
    <row r="169" spans="1:6" x14ac:dyDescent="0.2">
      <c r="A169" s="7" t="s">
        <v>76</v>
      </c>
      <c r="B169" s="8"/>
      <c r="C169" s="9">
        <v>13000</v>
      </c>
      <c r="D169" s="9">
        <v>0</v>
      </c>
      <c r="E169" s="111">
        <v>0</v>
      </c>
      <c r="F169" s="9">
        <v>13000</v>
      </c>
    </row>
    <row r="170" spans="1:6" x14ac:dyDescent="0.2">
      <c r="A170" s="7" t="s">
        <v>77</v>
      </c>
      <c r="B170" s="8"/>
      <c r="C170" s="9">
        <v>211490</v>
      </c>
      <c r="D170" s="9">
        <v>0</v>
      </c>
      <c r="E170" s="111">
        <v>0</v>
      </c>
      <c r="F170" s="9">
        <v>211490</v>
      </c>
    </row>
    <row r="171" spans="1:6" x14ac:dyDescent="0.2">
      <c r="A171" s="7" t="s">
        <v>78</v>
      </c>
      <c r="B171" s="8"/>
      <c r="C171" s="9">
        <v>3480</v>
      </c>
      <c r="D171" s="9">
        <v>0</v>
      </c>
      <c r="E171" s="111">
        <v>0</v>
      </c>
      <c r="F171" s="9">
        <v>3480</v>
      </c>
    </row>
    <row r="172" spans="1:6" x14ac:dyDescent="0.2">
      <c r="A172" s="7" t="s">
        <v>83</v>
      </c>
      <c r="B172" s="8"/>
      <c r="C172" s="9">
        <v>4005</v>
      </c>
      <c r="D172" s="9">
        <v>0</v>
      </c>
      <c r="E172" s="111">
        <v>0</v>
      </c>
      <c r="F172" s="9">
        <v>4005</v>
      </c>
    </row>
    <row r="173" spans="1:6" x14ac:dyDescent="0.2">
      <c r="A173" s="7" t="s">
        <v>84</v>
      </c>
      <c r="B173" s="8"/>
      <c r="C173" s="9">
        <v>1505</v>
      </c>
      <c r="D173" s="9">
        <v>0</v>
      </c>
      <c r="E173" s="111">
        <v>0</v>
      </c>
      <c r="F173" s="9">
        <v>1505</v>
      </c>
    </row>
    <row r="174" spans="1:6" x14ac:dyDescent="0.2">
      <c r="A174" s="7" t="s">
        <v>85</v>
      </c>
      <c r="B174" s="8"/>
      <c r="C174" s="9">
        <v>2500</v>
      </c>
      <c r="D174" s="9">
        <v>0</v>
      </c>
      <c r="E174" s="111">
        <v>0</v>
      </c>
      <c r="F174" s="9">
        <v>2500</v>
      </c>
    </row>
    <row r="175" spans="1:6" x14ac:dyDescent="0.2">
      <c r="A175" s="7" t="s">
        <v>86</v>
      </c>
      <c r="B175" s="8"/>
      <c r="C175" s="9">
        <v>0</v>
      </c>
      <c r="D175" s="9">
        <v>0</v>
      </c>
      <c r="E175" s="111">
        <v>0</v>
      </c>
      <c r="F175" s="9">
        <v>0</v>
      </c>
    </row>
    <row r="176" spans="1:6" x14ac:dyDescent="0.2">
      <c r="A176" s="10" t="s">
        <v>47</v>
      </c>
      <c r="B176" s="11"/>
      <c r="C176" s="12">
        <v>231975</v>
      </c>
      <c r="D176" s="12">
        <v>0</v>
      </c>
      <c r="E176" s="112">
        <v>0</v>
      </c>
      <c r="F176" s="12">
        <v>231975</v>
      </c>
    </row>
    <row r="177" spans="1:6" x14ac:dyDescent="0.2">
      <c r="A177" s="7" t="s">
        <v>75</v>
      </c>
      <c r="B177" s="8"/>
      <c r="C177" s="9">
        <v>2656</v>
      </c>
      <c r="D177" s="9">
        <v>0</v>
      </c>
      <c r="E177" s="111">
        <v>0</v>
      </c>
      <c r="F177" s="9">
        <v>2656</v>
      </c>
    </row>
    <row r="178" spans="1:6" x14ac:dyDescent="0.2">
      <c r="A178" s="7" t="s">
        <v>77</v>
      </c>
      <c r="B178" s="8"/>
      <c r="C178" s="9">
        <v>2542</v>
      </c>
      <c r="D178" s="9">
        <v>0</v>
      </c>
      <c r="E178" s="111">
        <v>0</v>
      </c>
      <c r="F178" s="9">
        <v>2542</v>
      </c>
    </row>
    <row r="179" spans="1:6" x14ac:dyDescent="0.2">
      <c r="A179" s="7" t="s">
        <v>78</v>
      </c>
      <c r="B179" s="8"/>
      <c r="C179" s="9">
        <v>114</v>
      </c>
      <c r="D179" s="9">
        <v>0</v>
      </c>
      <c r="E179" s="111">
        <v>0</v>
      </c>
      <c r="F179" s="9">
        <v>114</v>
      </c>
    </row>
    <row r="180" spans="1:6" x14ac:dyDescent="0.2">
      <c r="A180" s="7" t="s">
        <v>83</v>
      </c>
      <c r="B180" s="8"/>
      <c r="C180" s="9">
        <v>2256</v>
      </c>
      <c r="D180" s="9">
        <v>0</v>
      </c>
      <c r="E180" s="111">
        <v>0</v>
      </c>
      <c r="F180" s="9">
        <v>2256</v>
      </c>
    </row>
    <row r="181" spans="1:6" x14ac:dyDescent="0.2">
      <c r="A181" s="7" t="s">
        <v>85</v>
      </c>
      <c r="B181" s="8"/>
      <c r="C181" s="9">
        <v>2256</v>
      </c>
      <c r="D181" s="9">
        <v>0</v>
      </c>
      <c r="E181" s="111">
        <v>0</v>
      </c>
      <c r="F181" s="9">
        <v>2256</v>
      </c>
    </row>
    <row r="182" spans="1:6" x14ac:dyDescent="0.2">
      <c r="A182" s="10" t="s">
        <v>48</v>
      </c>
      <c r="B182" s="11"/>
      <c r="C182" s="12">
        <v>4912</v>
      </c>
      <c r="D182" s="12">
        <v>0</v>
      </c>
      <c r="E182" s="112">
        <v>0</v>
      </c>
      <c r="F182" s="12">
        <v>4912</v>
      </c>
    </row>
    <row r="183" spans="1:6" x14ac:dyDescent="0.2">
      <c r="A183" s="7" t="s">
        <v>75</v>
      </c>
      <c r="B183" s="8"/>
      <c r="C183" s="9">
        <v>24984</v>
      </c>
      <c r="D183" s="9">
        <v>0</v>
      </c>
      <c r="E183" s="111">
        <v>0</v>
      </c>
      <c r="F183" s="9">
        <v>24984</v>
      </c>
    </row>
    <row r="184" spans="1:6" x14ac:dyDescent="0.2">
      <c r="A184" s="7" t="s">
        <v>76</v>
      </c>
      <c r="B184" s="8"/>
      <c r="C184" s="9">
        <v>13442</v>
      </c>
      <c r="D184" s="9">
        <v>0</v>
      </c>
      <c r="E184" s="111">
        <v>0</v>
      </c>
      <c r="F184" s="9">
        <v>13442</v>
      </c>
    </row>
    <row r="185" spans="1:6" x14ac:dyDescent="0.2">
      <c r="A185" s="7" t="s">
        <v>77</v>
      </c>
      <c r="B185" s="8"/>
      <c r="C185" s="9">
        <v>11542</v>
      </c>
      <c r="D185" s="9">
        <v>0</v>
      </c>
      <c r="E185" s="111">
        <v>0</v>
      </c>
      <c r="F185" s="9">
        <v>11542</v>
      </c>
    </row>
    <row r="186" spans="1:6" x14ac:dyDescent="0.2">
      <c r="A186" s="7" t="s">
        <v>78</v>
      </c>
      <c r="B186" s="8"/>
      <c r="C186" s="9">
        <v>0</v>
      </c>
      <c r="D186" s="9">
        <v>0</v>
      </c>
      <c r="E186" s="111">
        <v>0</v>
      </c>
      <c r="F186" s="9">
        <v>0</v>
      </c>
    </row>
    <row r="187" spans="1:6" x14ac:dyDescent="0.2">
      <c r="A187" s="7" t="s">
        <v>83</v>
      </c>
      <c r="B187" s="8"/>
      <c r="C187" s="9">
        <v>0</v>
      </c>
      <c r="D187" s="9">
        <v>0</v>
      </c>
      <c r="E187" s="111">
        <v>0</v>
      </c>
      <c r="F187" s="9">
        <v>0</v>
      </c>
    </row>
    <row r="188" spans="1:6" x14ac:dyDescent="0.2">
      <c r="A188" s="7" t="s">
        <v>85</v>
      </c>
      <c r="B188" s="8"/>
      <c r="C188" s="9">
        <v>0</v>
      </c>
      <c r="D188" s="9">
        <v>0</v>
      </c>
      <c r="E188" s="111">
        <v>0</v>
      </c>
      <c r="F188" s="9">
        <v>0</v>
      </c>
    </row>
    <row r="189" spans="1:6" x14ac:dyDescent="0.2">
      <c r="A189" s="10" t="s">
        <v>49</v>
      </c>
      <c r="B189" s="11"/>
      <c r="C189" s="12">
        <v>24984</v>
      </c>
      <c r="D189" s="12">
        <v>0</v>
      </c>
      <c r="E189" s="112">
        <v>0</v>
      </c>
      <c r="F189" s="12">
        <v>24984</v>
      </c>
    </row>
    <row r="190" spans="1:6" x14ac:dyDescent="0.2">
      <c r="A190" s="7" t="s">
        <v>75</v>
      </c>
      <c r="B190" s="8"/>
      <c r="C190" s="9">
        <v>36150</v>
      </c>
      <c r="D190" s="9">
        <v>0</v>
      </c>
      <c r="E190" s="111">
        <v>0</v>
      </c>
      <c r="F190" s="9">
        <v>36150</v>
      </c>
    </row>
    <row r="191" spans="1:6" x14ac:dyDescent="0.2">
      <c r="A191" s="7" t="s">
        <v>76</v>
      </c>
      <c r="B191" s="8"/>
      <c r="C191" s="9">
        <v>500</v>
      </c>
      <c r="D191" s="9">
        <v>0</v>
      </c>
      <c r="E191" s="111">
        <v>0</v>
      </c>
      <c r="F191" s="9">
        <v>500</v>
      </c>
    </row>
    <row r="192" spans="1:6" x14ac:dyDescent="0.2">
      <c r="A192" s="7" t="s">
        <v>77</v>
      </c>
      <c r="B192" s="8"/>
      <c r="C192" s="9">
        <v>34850</v>
      </c>
      <c r="D192" s="9">
        <v>0</v>
      </c>
      <c r="E192" s="111">
        <v>0</v>
      </c>
      <c r="F192" s="9">
        <v>34850</v>
      </c>
    </row>
    <row r="193" spans="1:6" x14ac:dyDescent="0.2">
      <c r="A193" s="7" t="s">
        <v>78</v>
      </c>
      <c r="B193" s="8"/>
      <c r="C193" s="9">
        <v>750</v>
      </c>
      <c r="D193" s="9">
        <v>0</v>
      </c>
      <c r="E193" s="111">
        <v>0</v>
      </c>
      <c r="F193" s="9">
        <v>750</v>
      </c>
    </row>
    <row r="194" spans="1:6" x14ac:dyDescent="0.2">
      <c r="A194" s="7" t="s">
        <v>82</v>
      </c>
      <c r="B194" s="8"/>
      <c r="C194" s="9">
        <v>50</v>
      </c>
      <c r="D194" s="9">
        <v>0</v>
      </c>
      <c r="E194" s="111">
        <v>0</v>
      </c>
      <c r="F194" s="9">
        <v>50</v>
      </c>
    </row>
    <row r="195" spans="1:6" x14ac:dyDescent="0.2">
      <c r="A195" s="7" t="s">
        <v>83</v>
      </c>
      <c r="B195" s="8"/>
      <c r="C195" s="9">
        <v>1000</v>
      </c>
      <c r="D195" s="9">
        <v>0</v>
      </c>
      <c r="E195" s="111">
        <v>0</v>
      </c>
      <c r="F195" s="9">
        <v>1000</v>
      </c>
    </row>
    <row r="196" spans="1:6" x14ac:dyDescent="0.2">
      <c r="A196" s="7" t="s">
        <v>85</v>
      </c>
      <c r="B196" s="8"/>
      <c r="C196" s="9">
        <v>1000</v>
      </c>
      <c r="D196" s="9">
        <v>0</v>
      </c>
      <c r="E196" s="111">
        <v>0</v>
      </c>
      <c r="F196" s="9">
        <v>1000</v>
      </c>
    </row>
    <row r="197" spans="1:6" x14ac:dyDescent="0.2">
      <c r="A197" s="10" t="s">
        <v>50</v>
      </c>
      <c r="B197" s="11"/>
      <c r="C197" s="12">
        <v>37150</v>
      </c>
      <c r="D197" s="12">
        <v>0</v>
      </c>
      <c r="E197" s="112">
        <v>0</v>
      </c>
      <c r="F197" s="12">
        <v>37150</v>
      </c>
    </row>
    <row r="198" spans="1:6" x14ac:dyDescent="0.2">
      <c r="A198" s="7" t="s">
        <v>75</v>
      </c>
      <c r="B198" s="8"/>
      <c r="C198" s="9">
        <v>10000</v>
      </c>
      <c r="D198" s="9">
        <v>0</v>
      </c>
      <c r="E198" s="111">
        <v>0</v>
      </c>
      <c r="F198" s="9">
        <v>10000</v>
      </c>
    </row>
    <row r="199" spans="1:6" x14ac:dyDescent="0.2">
      <c r="A199" s="7" t="s">
        <v>77</v>
      </c>
      <c r="B199" s="8"/>
      <c r="C199" s="9">
        <v>10000</v>
      </c>
      <c r="D199" s="9">
        <v>0</v>
      </c>
      <c r="E199" s="111">
        <v>0</v>
      </c>
      <c r="F199" s="9">
        <v>10000</v>
      </c>
    </row>
    <row r="200" spans="1:6" x14ac:dyDescent="0.2">
      <c r="A200" s="7" t="s">
        <v>82</v>
      </c>
      <c r="B200" s="8"/>
      <c r="C200" s="9">
        <v>0</v>
      </c>
      <c r="D200" s="9">
        <v>0</v>
      </c>
      <c r="E200" s="111">
        <v>0</v>
      </c>
      <c r="F200" s="9">
        <v>0</v>
      </c>
    </row>
    <row r="201" spans="1:6" x14ac:dyDescent="0.2">
      <c r="A201" s="10" t="s">
        <v>51</v>
      </c>
      <c r="B201" s="11"/>
      <c r="C201" s="12">
        <v>10000</v>
      </c>
      <c r="D201" s="12">
        <v>0</v>
      </c>
      <c r="E201" s="112">
        <v>0</v>
      </c>
      <c r="F201" s="12">
        <v>10000</v>
      </c>
    </row>
    <row r="202" spans="1:6" x14ac:dyDescent="0.2">
      <c r="A202" s="7" t="s">
        <v>75</v>
      </c>
      <c r="B202" s="8"/>
      <c r="C202" s="9">
        <v>1327</v>
      </c>
      <c r="D202" s="9">
        <v>0</v>
      </c>
      <c r="E202" s="111">
        <v>0</v>
      </c>
      <c r="F202" s="9">
        <v>1327</v>
      </c>
    </row>
    <row r="203" spans="1:6" x14ac:dyDescent="0.2">
      <c r="A203" s="7" t="s">
        <v>77</v>
      </c>
      <c r="B203" s="8"/>
      <c r="C203" s="9">
        <v>1327</v>
      </c>
      <c r="D203" s="9">
        <v>0</v>
      </c>
      <c r="E203" s="111">
        <v>0</v>
      </c>
      <c r="F203" s="9">
        <v>1327</v>
      </c>
    </row>
    <row r="204" spans="1:6" x14ac:dyDescent="0.2">
      <c r="A204" s="7" t="s">
        <v>83</v>
      </c>
      <c r="B204" s="8"/>
      <c r="C204" s="9">
        <v>13936</v>
      </c>
      <c r="D204" s="9">
        <v>0</v>
      </c>
      <c r="E204" s="111">
        <v>0</v>
      </c>
      <c r="F204" s="9">
        <v>13936</v>
      </c>
    </row>
    <row r="205" spans="1:6" x14ac:dyDescent="0.2">
      <c r="A205" s="7" t="s">
        <v>85</v>
      </c>
      <c r="B205" s="8"/>
      <c r="C205" s="9">
        <v>13936</v>
      </c>
      <c r="D205" s="9">
        <v>0</v>
      </c>
      <c r="E205" s="111">
        <v>0</v>
      </c>
      <c r="F205" s="9">
        <v>13936</v>
      </c>
    </row>
    <row r="206" spans="1:6" x14ac:dyDescent="0.2">
      <c r="A206" s="10" t="s">
        <v>52</v>
      </c>
      <c r="B206" s="11"/>
      <c r="C206" s="12">
        <v>15263</v>
      </c>
      <c r="D206" s="12">
        <v>0</v>
      </c>
      <c r="E206" s="112">
        <v>0</v>
      </c>
      <c r="F206" s="12">
        <v>15263</v>
      </c>
    </row>
    <row r="207" spans="1:6" x14ac:dyDescent="0.2">
      <c r="A207" s="7" t="s">
        <v>75</v>
      </c>
      <c r="B207" s="8"/>
      <c r="C207" s="9">
        <v>81254</v>
      </c>
      <c r="D207" s="9">
        <v>0</v>
      </c>
      <c r="E207" s="111">
        <v>0</v>
      </c>
      <c r="F207" s="9">
        <v>81254</v>
      </c>
    </row>
    <row r="208" spans="1:6" x14ac:dyDescent="0.2">
      <c r="A208" s="7" t="s">
        <v>77</v>
      </c>
      <c r="B208" s="8"/>
      <c r="C208" s="9">
        <v>54709</v>
      </c>
      <c r="D208" s="9">
        <v>0</v>
      </c>
      <c r="E208" s="111">
        <v>0</v>
      </c>
      <c r="F208" s="9">
        <v>54709</v>
      </c>
    </row>
    <row r="209" spans="1:6" x14ac:dyDescent="0.2">
      <c r="A209" s="7" t="s">
        <v>82</v>
      </c>
      <c r="B209" s="8"/>
      <c r="C209" s="9">
        <v>26545</v>
      </c>
      <c r="D209" s="9">
        <v>0</v>
      </c>
      <c r="E209" s="111">
        <v>0</v>
      </c>
      <c r="F209" s="9">
        <v>26545</v>
      </c>
    </row>
    <row r="210" spans="1:6" x14ac:dyDescent="0.2">
      <c r="A210" s="7" t="s">
        <v>83</v>
      </c>
      <c r="B210" s="8"/>
      <c r="C210" s="9">
        <v>1327</v>
      </c>
      <c r="D210" s="9">
        <v>0</v>
      </c>
      <c r="E210" s="111">
        <v>0</v>
      </c>
      <c r="F210" s="9">
        <v>1327</v>
      </c>
    </row>
    <row r="211" spans="1:6" x14ac:dyDescent="0.2">
      <c r="A211" s="7" t="s">
        <v>85</v>
      </c>
      <c r="B211" s="8"/>
      <c r="C211" s="9">
        <v>0</v>
      </c>
      <c r="D211" s="9">
        <v>0</v>
      </c>
      <c r="E211" s="111">
        <v>0</v>
      </c>
      <c r="F211" s="9">
        <v>0</v>
      </c>
    </row>
    <row r="212" spans="1:6" x14ac:dyDescent="0.2">
      <c r="A212" s="7" t="s">
        <v>86</v>
      </c>
      <c r="B212" s="8"/>
      <c r="C212" s="9">
        <v>1327</v>
      </c>
      <c r="D212" s="9">
        <v>0</v>
      </c>
      <c r="E212" s="111">
        <v>0</v>
      </c>
      <c r="F212" s="9">
        <v>1327</v>
      </c>
    </row>
    <row r="213" spans="1:6" x14ac:dyDescent="0.2">
      <c r="A213" s="10" t="s">
        <v>53</v>
      </c>
      <c r="B213" s="11"/>
      <c r="C213" s="12">
        <v>82581</v>
      </c>
      <c r="D213" s="12">
        <v>0</v>
      </c>
      <c r="E213" s="112">
        <v>0</v>
      </c>
      <c r="F213" s="12">
        <v>82581</v>
      </c>
    </row>
    <row r="214" spans="1:6" x14ac:dyDescent="0.2">
      <c r="A214" s="7" t="s">
        <v>75</v>
      </c>
      <c r="B214" s="8"/>
      <c r="C214" s="9">
        <v>0</v>
      </c>
      <c r="D214" s="9">
        <v>0</v>
      </c>
      <c r="E214" s="111">
        <v>0</v>
      </c>
      <c r="F214" s="9">
        <v>0</v>
      </c>
    </row>
    <row r="215" spans="1:6" x14ac:dyDescent="0.2">
      <c r="A215" s="7" t="s">
        <v>77</v>
      </c>
      <c r="B215" s="8"/>
      <c r="C215" s="9">
        <v>0</v>
      </c>
      <c r="D215" s="9">
        <v>0</v>
      </c>
      <c r="E215" s="111">
        <v>0</v>
      </c>
      <c r="F215" s="9">
        <v>0</v>
      </c>
    </row>
    <row r="216" spans="1:6" x14ac:dyDescent="0.2">
      <c r="A216" s="7" t="s">
        <v>83</v>
      </c>
      <c r="B216" s="8"/>
      <c r="C216" s="9">
        <v>114759</v>
      </c>
      <c r="D216" s="9">
        <v>0</v>
      </c>
      <c r="E216" s="111">
        <v>0</v>
      </c>
      <c r="F216" s="9">
        <v>114759</v>
      </c>
    </row>
    <row r="217" spans="1:6" x14ac:dyDescent="0.2">
      <c r="A217" s="7" t="s">
        <v>85</v>
      </c>
      <c r="B217" s="8"/>
      <c r="C217" s="9">
        <v>95599</v>
      </c>
      <c r="D217" s="9">
        <v>0</v>
      </c>
      <c r="E217" s="111">
        <v>0</v>
      </c>
      <c r="F217" s="9">
        <v>95599</v>
      </c>
    </row>
    <row r="218" spans="1:6" x14ac:dyDescent="0.2">
      <c r="A218" s="7" t="s">
        <v>86</v>
      </c>
      <c r="B218" s="8"/>
      <c r="C218" s="9">
        <v>19160</v>
      </c>
      <c r="D218" s="9">
        <v>0</v>
      </c>
      <c r="E218" s="111">
        <v>0</v>
      </c>
      <c r="F218" s="9">
        <v>19160</v>
      </c>
    </row>
    <row r="219" spans="1:6" x14ac:dyDescent="0.2">
      <c r="A219" s="10" t="s">
        <v>54</v>
      </c>
      <c r="B219" s="11"/>
      <c r="C219" s="12">
        <v>114759</v>
      </c>
      <c r="D219" s="12">
        <v>0</v>
      </c>
      <c r="E219" s="112">
        <v>0</v>
      </c>
      <c r="F219" s="12">
        <v>114759</v>
      </c>
    </row>
    <row r="220" spans="1:6" x14ac:dyDescent="0.2">
      <c r="A220" s="7" t="s">
        <v>75</v>
      </c>
      <c r="B220" s="8"/>
      <c r="C220" s="9">
        <v>874890</v>
      </c>
      <c r="D220" s="9">
        <v>0</v>
      </c>
      <c r="E220" s="111">
        <v>0</v>
      </c>
      <c r="F220" s="9">
        <v>874890</v>
      </c>
    </row>
    <row r="221" spans="1:6" x14ac:dyDescent="0.2">
      <c r="A221" s="7" t="s">
        <v>77</v>
      </c>
      <c r="B221" s="8"/>
      <c r="C221" s="9">
        <v>837082</v>
      </c>
      <c r="D221" s="9">
        <v>0</v>
      </c>
      <c r="E221" s="111">
        <v>0</v>
      </c>
      <c r="F221" s="9">
        <v>837082</v>
      </c>
    </row>
    <row r="222" spans="1:6" x14ac:dyDescent="0.2">
      <c r="A222" s="7" t="s">
        <v>82</v>
      </c>
      <c r="B222" s="8"/>
      <c r="C222" s="9">
        <v>37808</v>
      </c>
      <c r="D222" s="9">
        <v>0</v>
      </c>
      <c r="E222" s="111">
        <v>0</v>
      </c>
      <c r="F222" s="9">
        <v>37808</v>
      </c>
    </row>
    <row r="223" spans="1:6" x14ac:dyDescent="0.2">
      <c r="A223" s="7" t="s">
        <v>83</v>
      </c>
      <c r="B223" s="8"/>
      <c r="C223" s="9">
        <v>306741</v>
      </c>
      <c r="D223" s="9">
        <v>-257150</v>
      </c>
      <c r="E223" s="114">
        <v>-83.83</v>
      </c>
      <c r="F223" s="9">
        <f>C223+D223</f>
        <v>49591</v>
      </c>
    </row>
    <row r="224" spans="1:6" x14ac:dyDescent="0.2">
      <c r="A224" s="7" t="s">
        <v>85</v>
      </c>
      <c r="B224" s="8"/>
      <c r="C224" s="9">
        <v>283250</v>
      </c>
      <c r="D224" s="9">
        <v>-257150</v>
      </c>
      <c r="E224" s="114">
        <v>-90.79</v>
      </c>
      <c r="F224" s="9">
        <f>C224+D224</f>
        <v>26100</v>
      </c>
    </row>
    <row r="225" spans="1:6" x14ac:dyDescent="0.2">
      <c r="A225" s="7" t="s">
        <v>86</v>
      </c>
      <c r="B225" s="8"/>
      <c r="C225" s="9">
        <v>23491</v>
      </c>
      <c r="D225" s="9">
        <v>0</v>
      </c>
      <c r="E225" s="111">
        <v>0</v>
      </c>
      <c r="F225" s="9">
        <v>23491</v>
      </c>
    </row>
    <row r="226" spans="1:6" x14ac:dyDescent="0.2">
      <c r="A226" s="10" t="s">
        <v>55</v>
      </c>
      <c r="B226" s="11"/>
      <c r="C226" s="12">
        <v>1181631</v>
      </c>
      <c r="D226" s="12">
        <v>-257150</v>
      </c>
      <c r="E226" s="115">
        <v>-21.76</v>
      </c>
      <c r="F226" s="12">
        <v>924481</v>
      </c>
    </row>
    <row r="227" spans="1:6" x14ac:dyDescent="0.2">
      <c r="A227" s="7" t="s">
        <v>75</v>
      </c>
      <c r="B227" s="8"/>
      <c r="C227" s="9">
        <v>32516</v>
      </c>
      <c r="D227" s="9">
        <v>0</v>
      </c>
      <c r="E227" s="111">
        <v>0</v>
      </c>
      <c r="F227" s="9">
        <v>32516</v>
      </c>
    </row>
    <row r="228" spans="1:6" x14ac:dyDescent="0.2">
      <c r="A228" s="7" t="s">
        <v>77</v>
      </c>
      <c r="B228" s="8"/>
      <c r="C228" s="9">
        <v>1991</v>
      </c>
      <c r="D228" s="9">
        <v>0</v>
      </c>
      <c r="E228" s="111">
        <v>0</v>
      </c>
      <c r="F228" s="9">
        <v>1991</v>
      </c>
    </row>
    <row r="229" spans="1:6" x14ac:dyDescent="0.2">
      <c r="A229" s="181" t="s">
        <v>79</v>
      </c>
      <c r="B229" s="182"/>
      <c r="C229" s="119">
        <v>10617</v>
      </c>
      <c r="D229" s="9">
        <v>0</v>
      </c>
      <c r="E229" s="111">
        <v>0</v>
      </c>
      <c r="F229" s="119">
        <v>10617</v>
      </c>
    </row>
    <row r="230" spans="1:6" x14ac:dyDescent="0.2">
      <c r="A230" s="4" t="s">
        <v>82</v>
      </c>
      <c r="B230" s="5"/>
      <c r="C230" s="9">
        <v>19908</v>
      </c>
      <c r="D230" s="9">
        <v>0</v>
      </c>
      <c r="E230" s="111">
        <v>0</v>
      </c>
      <c r="F230" s="9">
        <v>19908</v>
      </c>
    </row>
    <row r="231" spans="1:6" x14ac:dyDescent="0.2">
      <c r="A231" s="10" t="s">
        <v>56</v>
      </c>
      <c r="B231" s="11"/>
      <c r="C231" s="12">
        <v>32516</v>
      </c>
      <c r="D231" s="12">
        <v>0</v>
      </c>
      <c r="E231" s="112">
        <v>0</v>
      </c>
      <c r="F231" s="12">
        <v>32516</v>
      </c>
    </row>
    <row r="232" spans="1:6" x14ac:dyDescent="0.2">
      <c r="A232" s="7" t="s">
        <v>75</v>
      </c>
      <c r="B232" s="8"/>
      <c r="C232" s="9">
        <v>373052</v>
      </c>
      <c r="D232" s="9">
        <v>0</v>
      </c>
      <c r="E232" s="111">
        <v>0</v>
      </c>
      <c r="F232" s="9">
        <v>373052</v>
      </c>
    </row>
    <row r="233" spans="1:6" x14ac:dyDescent="0.2">
      <c r="A233" s="7" t="s">
        <v>76</v>
      </c>
      <c r="B233" s="8"/>
      <c r="C233" s="9">
        <v>7963</v>
      </c>
      <c r="D233" s="9">
        <v>0</v>
      </c>
      <c r="E233" s="111">
        <v>0</v>
      </c>
      <c r="F233" s="9">
        <v>7963</v>
      </c>
    </row>
    <row r="234" spans="1:6" x14ac:dyDescent="0.2">
      <c r="A234" s="7" t="s">
        <v>77</v>
      </c>
      <c r="B234" s="8"/>
      <c r="C234" s="9">
        <v>362700</v>
      </c>
      <c r="D234" s="9">
        <v>0</v>
      </c>
      <c r="E234" s="111">
        <v>0</v>
      </c>
      <c r="F234" s="9">
        <v>362700</v>
      </c>
    </row>
    <row r="235" spans="1:6" x14ac:dyDescent="0.2">
      <c r="A235" s="7" t="s">
        <v>78</v>
      </c>
      <c r="B235" s="8"/>
      <c r="C235" s="9">
        <v>2389</v>
      </c>
      <c r="D235" s="9">
        <v>0</v>
      </c>
      <c r="E235" s="111">
        <v>0</v>
      </c>
      <c r="F235" s="9">
        <v>2389</v>
      </c>
    </row>
    <row r="236" spans="1:6" x14ac:dyDescent="0.2">
      <c r="A236" s="7" t="s">
        <v>83</v>
      </c>
      <c r="B236" s="8"/>
      <c r="C236" s="9">
        <v>5840</v>
      </c>
      <c r="D236" s="9">
        <v>0</v>
      </c>
      <c r="E236" s="111">
        <v>0</v>
      </c>
      <c r="F236" s="9">
        <v>5840</v>
      </c>
    </row>
    <row r="237" spans="1:6" x14ac:dyDescent="0.2">
      <c r="A237" s="7" t="s">
        <v>85</v>
      </c>
      <c r="B237" s="8"/>
      <c r="C237" s="9">
        <v>5840</v>
      </c>
      <c r="D237" s="9">
        <v>0</v>
      </c>
      <c r="E237" s="111">
        <v>0</v>
      </c>
      <c r="F237" s="9">
        <v>5840</v>
      </c>
    </row>
    <row r="238" spans="1:6" x14ac:dyDescent="0.2">
      <c r="A238" s="10" t="s">
        <v>57</v>
      </c>
      <c r="B238" s="11"/>
      <c r="C238" s="12">
        <v>378892</v>
      </c>
      <c r="D238" s="12">
        <v>0</v>
      </c>
      <c r="E238" s="112">
        <v>0</v>
      </c>
      <c r="F238" s="12">
        <v>378892</v>
      </c>
    </row>
    <row r="239" spans="1:6" x14ac:dyDescent="0.2">
      <c r="A239" s="7" t="s">
        <v>75</v>
      </c>
      <c r="B239" s="8"/>
      <c r="C239" s="9">
        <v>20000</v>
      </c>
      <c r="D239" s="9">
        <v>0</v>
      </c>
      <c r="E239" s="111">
        <v>0</v>
      </c>
      <c r="F239" s="9">
        <v>20000</v>
      </c>
    </row>
    <row r="240" spans="1:6" x14ac:dyDescent="0.2">
      <c r="A240" s="7" t="s">
        <v>77</v>
      </c>
      <c r="B240" s="8"/>
      <c r="C240" s="9">
        <v>20000</v>
      </c>
      <c r="D240" s="9">
        <v>0</v>
      </c>
      <c r="E240" s="111">
        <v>0</v>
      </c>
      <c r="F240" s="9">
        <v>20000</v>
      </c>
    </row>
    <row r="241" spans="1:6" x14ac:dyDescent="0.2">
      <c r="A241" s="10" t="s">
        <v>58</v>
      </c>
      <c r="B241" s="11"/>
      <c r="C241" s="12">
        <v>20000</v>
      </c>
      <c r="D241" s="12">
        <v>0</v>
      </c>
      <c r="E241" s="112">
        <v>0</v>
      </c>
      <c r="F241" s="12">
        <v>20000</v>
      </c>
    </row>
    <row r="242" spans="1:6" x14ac:dyDescent="0.2">
      <c r="A242" s="7" t="s">
        <v>75</v>
      </c>
      <c r="B242" s="8"/>
      <c r="C242" s="9">
        <v>58446</v>
      </c>
      <c r="D242" s="9">
        <v>0</v>
      </c>
      <c r="E242" s="111">
        <v>0</v>
      </c>
      <c r="F242" s="9">
        <v>58446</v>
      </c>
    </row>
    <row r="243" spans="1:6" x14ac:dyDescent="0.2">
      <c r="A243" s="7" t="s">
        <v>76</v>
      </c>
      <c r="B243" s="8"/>
      <c r="C243" s="9">
        <v>28539</v>
      </c>
      <c r="D243" s="9">
        <v>0</v>
      </c>
      <c r="E243" s="111">
        <v>0</v>
      </c>
      <c r="F243" s="9">
        <v>28539</v>
      </c>
    </row>
    <row r="244" spans="1:6" x14ac:dyDescent="0.2">
      <c r="A244" s="7" t="s">
        <v>77</v>
      </c>
      <c r="B244" s="8"/>
      <c r="C244" s="9">
        <v>25119</v>
      </c>
      <c r="D244" s="9">
        <v>0</v>
      </c>
      <c r="E244" s="111">
        <v>0</v>
      </c>
      <c r="F244" s="9">
        <v>25119</v>
      </c>
    </row>
    <row r="245" spans="1:6" x14ac:dyDescent="0.2">
      <c r="A245" s="7" t="s">
        <v>78</v>
      </c>
      <c r="B245" s="8"/>
      <c r="C245" s="9">
        <v>4788</v>
      </c>
      <c r="D245" s="9">
        <v>0</v>
      </c>
      <c r="E245" s="111">
        <v>0</v>
      </c>
      <c r="F245" s="9">
        <v>4788</v>
      </c>
    </row>
    <row r="246" spans="1:6" x14ac:dyDescent="0.2">
      <c r="A246" s="10" t="s">
        <v>59</v>
      </c>
      <c r="B246" s="11"/>
      <c r="C246" s="12">
        <v>58446</v>
      </c>
      <c r="D246" s="12">
        <v>0</v>
      </c>
      <c r="E246" s="112">
        <v>0</v>
      </c>
      <c r="F246" s="12">
        <v>58446</v>
      </c>
    </row>
    <row r="247" spans="1:6" x14ac:dyDescent="0.2">
      <c r="A247" s="7" t="s">
        <v>75</v>
      </c>
      <c r="B247" s="8"/>
      <c r="C247" s="9">
        <v>862016</v>
      </c>
      <c r="D247" s="9">
        <v>0</v>
      </c>
      <c r="E247" s="111">
        <v>0</v>
      </c>
      <c r="F247" s="9">
        <v>862016</v>
      </c>
    </row>
    <row r="248" spans="1:6" x14ac:dyDescent="0.2">
      <c r="A248" s="7" t="s">
        <v>76</v>
      </c>
      <c r="B248" s="8"/>
      <c r="C248" s="9">
        <v>372069</v>
      </c>
      <c r="D248" s="9">
        <v>0</v>
      </c>
      <c r="E248" s="111">
        <v>0</v>
      </c>
      <c r="F248" s="9">
        <v>372069</v>
      </c>
    </row>
    <row r="249" spans="1:6" x14ac:dyDescent="0.2">
      <c r="A249" s="7" t="s">
        <v>77</v>
      </c>
      <c r="B249" s="8"/>
      <c r="C249" s="9">
        <v>398897</v>
      </c>
      <c r="D249" s="9">
        <v>0</v>
      </c>
      <c r="E249" s="111">
        <v>0</v>
      </c>
      <c r="F249" s="9">
        <v>398897</v>
      </c>
    </row>
    <row r="250" spans="1:6" x14ac:dyDescent="0.2">
      <c r="A250" s="7" t="s">
        <v>78</v>
      </c>
      <c r="B250" s="8"/>
      <c r="C250" s="9">
        <v>3054</v>
      </c>
      <c r="D250" s="9">
        <v>0</v>
      </c>
      <c r="E250" s="111">
        <v>0</v>
      </c>
      <c r="F250" s="9">
        <v>3054</v>
      </c>
    </row>
    <row r="251" spans="1:6" x14ac:dyDescent="0.2">
      <c r="A251" s="7" t="s">
        <v>81</v>
      </c>
      <c r="B251" s="8"/>
      <c r="C251" s="9">
        <v>87996</v>
      </c>
      <c r="D251" s="9">
        <v>0</v>
      </c>
      <c r="E251" s="111">
        <v>0</v>
      </c>
      <c r="F251" s="9">
        <v>87996</v>
      </c>
    </row>
    <row r="252" spans="1:6" x14ac:dyDescent="0.2">
      <c r="A252" s="7" t="s">
        <v>83</v>
      </c>
      <c r="B252" s="8"/>
      <c r="C252" s="9">
        <v>59768</v>
      </c>
      <c r="D252" s="9">
        <v>0</v>
      </c>
      <c r="E252" s="111">
        <v>0</v>
      </c>
      <c r="F252" s="9">
        <v>59768</v>
      </c>
    </row>
    <row r="253" spans="1:6" x14ac:dyDescent="0.2">
      <c r="A253" s="7" t="s">
        <v>85</v>
      </c>
      <c r="B253" s="8"/>
      <c r="C253" s="9">
        <v>30490</v>
      </c>
      <c r="D253" s="9">
        <v>0</v>
      </c>
      <c r="E253" s="111">
        <v>0</v>
      </c>
      <c r="F253" s="9">
        <v>30490</v>
      </c>
    </row>
    <row r="254" spans="1:6" x14ac:dyDescent="0.2">
      <c r="A254" s="7" t="s">
        <v>86</v>
      </c>
      <c r="B254" s="8"/>
      <c r="C254" s="9">
        <v>29278</v>
      </c>
      <c r="D254" s="9">
        <v>0</v>
      </c>
      <c r="E254" s="111">
        <v>0</v>
      </c>
      <c r="F254" s="9">
        <v>29278</v>
      </c>
    </row>
    <row r="255" spans="1:6" x14ac:dyDescent="0.2">
      <c r="A255" s="10" t="s">
        <v>60</v>
      </c>
      <c r="B255" s="11"/>
      <c r="C255" s="12">
        <v>921784</v>
      </c>
      <c r="D255" s="12">
        <v>0</v>
      </c>
      <c r="E255" s="112">
        <v>0</v>
      </c>
      <c r="F255" s="12">
        <v>921784</v>
      </c>
    </row>
    <row r="256" spans="1:6" x14ac:dyDescent="0.2">
      <c r="A256" s="7" t="s">
        <v>75</v>
      </c>
      <c r="B256" s="8"/>
      <c r="C256" s="9">
        <v>245819</v>
      </c>
      <c r="D256" s="9">
        <v>0</v>
      </c>
      <c r="E256" s="111">
        <v>0</v>
      </c>
      <c r="F256" s="9">
        <v>245819</v>
      </c>
    </row>
    <row r="257" spans="1:6" x14ac:dyDescent="0.2">
      <c r="A257" s="7" t="s">
        <v>76</v>
      </c>
      <c r="B257" s="8"/>
      <c r="C257" s="9">
        <v>11945</v>
      </c>
      <c r="D257" s="9">
        <v>0</v>
      </c>
      <c r="E257" s="111">
        <v>0</v>
      </c>
      <c r="F257" s="9">
        <v>11945</v>
      </c>
    </row>
    <row r="258" spans="1:6" x14ac:dyDescent="0.2">
      <c r="A258" s="7" t="s">
        <v>77</v>
      </c>
      <c r="B258" s="8"/>
      <c r="C258" s="9">
        <v>182378</v>
      </c>
      <c r="D258" s="9">
        <v>0</v>
      </c>
      <c r="E258" s="111">
        <v>0</v>
      </c>
      <c r="F258" s="9">
        <v>182378</v>
      </c>
    </row>
    <row r="259" spans="1:6" x14ac:dyDescent="0.2">
      <c r="A259" s="7" t="s">
        <v>78</v>
      </c>
      <c r="B259" s="8"/>
      <c r="C259" s="9">
        <v>0</v>
      </c>
      <c r="D259" s="9">
        <v>0</v>
      </c>
      <c r="E259" s="111">
        <v>0</v>
      </c>
      <c r="F259" s="9">
        <v>0</v>
      </c>
    </row>
    <row r="260" spans="1:6" x14ac:dyDescent="0.2">
      <c r="A260" s="7" t="s">
        <v>81</v>
      </c>
      <c r="B260" s="8"/>
      <c r="C260" s="9">
        <v>28933</v>
      </c>
      <c r="D260" s="9">
        <v>0</v>
      </c>
      <c r="E260" s="111">
        <v>0</v>
      </c>
      <c r="F260" s="9">
        <v>28933</v>
      </c>
    </row>
    <row r="261" spans="1:6" x14ac:dyDescent="0.2">
      <c r="A261" s="7" t="s">
        <v>82</v>
      </c>
      <c r="B261" s="8"/>
      <c r="C261" s="9">
        <v>22563</v>
      </c>
      <c r="D261" s="9">
        <v>0</v>
      </c>
      <c r="E261" s="111">
        <v>0</v>
      </c>
      <c r="F261" s="9">
        <v>22563</v>
      </c>
    </row>
    <row r="262" spans="1:6" x14ac:dyDescent="0.2">
      <c r="A262" s="7" t="s">
        <v>83</v>
      </c>
      <c r="B262" s="8"/>
      <c r="C262" s="9">
        <v>54946</v>
      </c>
      <c r="D262" s="9">
        <v>0</v>
      </c>
      <c r="E262" s="111">
        <v>0</v>
      </c>
      <c r="F262" s="9">
        <v>54946</v>
      </c>
    </row>
    <row r="263" spans="1:6" x14ac:dyDescent="0.2">
      <c r="A263" s="7" t="s">
        <v>85</v>
      </c>
      <c r="B263" s="8"/>
      <c r="C263" s="9">
        <v>33181</v>
      </c>
      <c r="D263" s="9">
        <v>0</v>
      </c>
      <c r="E263" s="111">
        <v>0</v>
      </c>
      <c r="F263" s="9">
        <v>33181</v>
      </c>
    </row>
    <row r="264" spans="1:6" x14ac:dyDescent="0.2">
      <c r="A264" s="7" t="s">
        <v>86</v>
      </c>
      <c r="B264" s="8"/>
      <c r="C264" s="9">
        <v>21765</v>
      </c>
      <c r="D264" s="9">
        <v>0</v>
      </c>
      <c r="E264" s="111">
        <v>0</v>
      </c>
      <c r="F264" s="9">
        <v>21765</v>
      </c>
    </row>
    <row r="265" spans="1:6" x14ac:dyDescent="0.2">
      <c r="A265" s="10" t="s">
        <v>61</v>
      </c>
      <c r="B265" s="11"/>
      <c r="C265" s="12">
        <v>300765</v>
      </c>
      <c r="D265" s="12">
        <v>0</v>
      </c>
      <c r="E265" s="112">
        <v>0</v>
      </c>
      <c r="F265" s="12">
        <v>300765</v>
      </c>
    </row>
    <row r="266" spans="1:6" x14ac:dyDescent="0.2">
      <c r="A266" s="7" t="s">
        <v>75</v>
      </c>
      <c r="B266" s="8"/>
      <c r="C266" s="9">
        <v>607460</v>
      </c>
      <c r="D266" s="9">
        <v>0</v>
      </c>
      <c r="E266" s="111">
        <v>0</v>
      </c>
      <c r="F266" s="9">
        <v>607460</v>
      </c>
    </row>
    <row r="267" spans="1:6" x14ac:dyDescent="0.2">
      <c r="A267" s="7" t="s">
        <v>77</v>
      </c>
      <c r="B267" s="8"/>
      <c r="C267" s="9">
        <v>607460</v>
      </c>
      <c r="D267" s="9">
        <v>0</v>
      </c>
      <c r="E267" s="111">
        <v>0</v>
      </c>
      <c r="F267" s="9">
        <v>607460</v>
      </c>
    </row>
    <row r="268" spans="1:6" x14ac:dyDescent="0.2">
      <c r="A268" s="10" t="s">
        <v>62</v>
      </c>
      <c r="B268" s="11"/>
      <c r="C268" s="12">
        <v>607460</v>
      </c>
      <c r="D268" s="12">
        <v>0</v>
      </c>
      <c r="E268" s="112">
        <v>0</v>
      </c>
      <c r="F268" s="12">
        <v>607460</v>
      </c>
    </row>
    <row r="269" spans="1:6" x14ac:dyDescent="0.2">
      <c r="A269" s="7" t="s">
        <v>75</v>
      </c>
      <c r="B269" s="8"/>
      <c r="C269" s="9">
        <v>111098</v>
      </c>
      <c r="D269" s="9">
        <v>0</v>
      </c>
      <c r="E269" s="111">
        <v>0</v>
      </c>
      <c r="F269" s="9">
        <v>111098</v>
      </c>
    </row>
    <row r="270" spans="1:6" x14ac:dyDescent="0.2">
      <c r="A270" s="7" t="s">
        <v>77</v>
      </c>
      <c r="B270" s="8"/>
      <c r="C270" s="9">
        <v>44960</v>
      </c>
      <c r="D270" s="9">
        <v>0</v>
      </c>
      <c r="E270" s="111">
        <v>0</v>
      </c>
      <c r="F270" s="9">
        <v>44960</v>
      </c>
    </row>
    <row r="271" spans="1:6" x14ac:dyDescent="0.2">
      <c r="A271" s="7" t="s">
        <v>82</v>
      </c>
      <c r="B271" s="8"/>
      <c r="C271" s="9">
        <v>66138</v>
      </c>
      <c r="D271" s="9">
        <v>0</v>
      </c>
      <c r="E271" s="111">
        <v>0</v>
      </c>
      <c r="F271" s="9">
        <v>66138</v>
      </c>
    </row>
    <row r="272" spans="1:6" x14ac:dyDescent="0.2">
      <c r="A272" s="10" t="s">
        <v>63</v>
      </c>
      <c r="B272" s="11"/>
      <c r="C272" s="12">
        <v>111098</v>
      </c>
      <c r="D272" s="12">
        <v>0</v>
      </c>
      <c r="E272" s="112">
        <v>0</v>
      </c>
      <c r="F272" s="12">
        <v>111098</v>
      </c>
    </row>
    <row r="273" spans="1:6" x14ac:dyDescent="0.2">
      <c r="A273" s="7" t="s">
        <v>75</v>
      </c>
      <c r="B273" s="8"/>
      <c r="C273" s="9">
        <v>357196</v>
      </c>
      <c r="D273" s="9">
        <v>0</v>
      </c>
      <c r="E273" s="111">
        <v>0</v>
      </c>
      <c r="F273" s="9">
        <v>357196</v>
      </c>
    </row>
    <row r="274" spans="1:6" x14ac:dyDescent="0.2">
      <c r="A274" s="7" t="s">
        <v>76</v>
      </c>
      <c r="B274" s="8"/>
      <c r="C274" s="9">
        <v>278846</v>
      </c>
      <c r="D274" s="9">
        <v>0</v>
      </c>
      <c r="E274" s="111">
        <v>0</v>
      </c>
      <c r="F274" s="9">
        <v>278846</v>
      </c>
    </row>
    <row r="275" spans="1:6" x14ac:dyDescent="0.2">
      <c r="A275" s="7" t="s">
        <v>77</v>
      </c>
      <c r="B275" s="8"/>
      <c r="C275" s="9">
        <v>78350</v>
      </c>
      <c r="D275" s="9">
        <v>0</v>
      </c>
      <c r="E275" s="111">
        <v>0</v>
      </c>
      <c r="F275" s="9">
        <v>78350</v>
      </c>
    </row>
    <row r="276" spans="1:6" x14ac:dyDescent="0.2">
      <c r="A276" s="7" t="s">
        <v>78</v>
      </c>
      <c r="B276" s="8"/>
      <c r="C276" s="9">
        <v>0</v>
      </c>
      <c r="D276" s="9">
        <v>0</v>
      </c>
      <c r="E276" s="111">
        <v>0</v>
      </c>
      <c r="F276" s="9">
        <v>0</v>
      </c>
    </row>
    <row r="277" spans="1:6" x14ac:dyDescent="0.2">
      <c r="A277" s="7" t="s">
        <v>81</v>
      </c>
      <c r="B277" s="8"/>
      <c r="C277" s="9">
        <v>0</v>
      </c>
      <c r="D277" s="9">
        <v>0</v>
      </c>
      <c r="E277" s="111">
        <v>0</v>
      </c>
      <c r="F277" s="9">
        <v>0</v>
      </c>
    </row>
    <row r="278" spans="1:6" x14ac:dyDescent="0.2">
      <c r="A278" s="7" t="s">
        <v>83</v>
      </c>
      <c r="B278" s="8"/>
      <c r="C278" s="9">
        <v>10294362</v>
      </c>
      <c r="D278" s="9">
        <v>0</v>
      </c>
      <c r="E278" s="111">
        <v>0</v>
      </c>
      <c r="F278" s="9">
        <v>10294362</v>
      </c>
    </row>
    <row r="279" spans="1:6" x14ac:dyDescent="0.2">
      <c r="A279" s="7" t="s">
        <v>85</v>
      </c>
      <c r="B279" s="8"/>
      <c r="C279" s="9">
        <v>9113129</v>
      </c>
      <c r="D279" s="9">
        <v>0</v>
      </c>
      <c r="E279" s="111">
        <v>0</v>
      </c>
      <c r="F279" s="9">
        <v>9113129</v>
      </c>
    </row>
    <row r="280" spans="1:6" x14ac:dyDescent="0.2">
      <c r="A280" s="7" t="s">
        <v>86</v>
      </c>
      <c r="B280" s="8"/>
      <c r="C280" s="9">
        <v>1181233</v>
      </c>
      <c r="D280" s="9">
        <v>0</v>
      </c>
      <c r="E280" s="111">
        <v>0</v>
      </c>
      <c r="F280" s="9">
        <v>1181233</v>
      </c>
    </row>
    <row r="281" spans="1:6" x14ac:dyDescent="0.2">
      <c r="A281" s="10" t="s">
        <v>64</v>
      </c>
      <c r="B281" s="11"/>
      <c r="C281" s="12">
        <v>10651558</v>
      </c>
      <c r="D281" s="12">
        <v>0</v>
      </c>
      <c r="E281" s="112">
        <v>0</v>
      </c>
      <c r="F281" s="12">
        <v>10651558</v>
      </c>
    </row>
    <row r="282" spans="1:6" x14ac:dyDescent="0.2">
      <c r="A282" s="7" t="s">
        <v>75</v>
      </c>
      <c r="B282" s="8"/>
      <c r="C282" s="9">
        <v>3283150</v>
      </c>
      <c r="D282" s="9">
        <v>0</v>
      </c>
      <c r="E282" s="111">
        <v>0</v>
      </c>
      <c r="F282" s="9">
        <v>3283150</v>
      </c>
    </row>
    <row r="283" spans="1:6" x14ac:dyDescent="0.2">
      <c r="A283" s="7" t="s">
        <v>76</v>
      </c>
      <c r="B283" s="8"/>
      <c r="C283" s="9">
        <v>3039068</v>
      </c>
      <c r="D283" s="9">
        <v>0</v>
      </c>
      <c r="E283" s="111">
        <v>0</v>
      </c>
      <c r="F283" s="9">
        <v>3039068</v>
      </c>
    </row>
    <row r="284" spans="1:6" x14ac:dyDescent="0.2">
      <c r="A284" s="7" t="s">
        <v>77</v>
      </c>
      <c r="B284" s="8"/>
      <c r="C284" s="9">
        <v>229995</v>
      </c>
      <c r="D284" s="9">
        <v>0</v>
      </c>
      <c r="E284" s="111">
        <v>0</v>
      </c>
      <c r="F284" s="9">
        <v>229995</v>
      </c>
    </row>
    <row r="285" spans="1:6" x14ac:dyDescent="0.2">
      <c r="A285" s="7" t="s">
        <v>78</v>
      </c>
      <c r="B285" s="8"/>
      <c r="C285" s="9">
        <v>4778</v>
      </c>
      <c r="D285" s="9">
        <v>0</v>
      </c>
      <c r="E285" s="111">
        <v>0</v>
      </c>
      <c r="F285" s="9">
        <v>4778</v>
      </c>
    </row>
    <row r="286" spans="1:6" x14ac:dyDescent="0.2">
      <c r="A286" s="7" t="s">
        <v>81</v>
      </c>
      <c r="B286" s="8"/>
      <c r="C286" s="9">
        <v>9309</v>
      </c>
      <c r="D286" s="9">
        <v>0</v>
      </c>
      <c r="E286" s="111">
        <v>0</v>
      </c>
      <c r="F286" s="9">
        <v>9309</v>
      </c>
    </row>
    <row r="287" spans="1:6" x14ac:dyDescent="0.2">
      <c r="A287" s="7" t="s">
        <v>83</v>
      </c>
      <c r="B287" s="8"/>
      <c r="C287" s="9">
        <v>51081</v>
      </c>
      <c r="D287" s="9">
        <v>0</v>
      </c>
      <c r="E287" s="111">
        <v>0</v>
      </c>
      <c r="F287" s="9">
        <v>51081</v>
      </c>
    </row>
    <row r="288" spans="1:6" x14ac:dyDescent="0.2">
      <c r="A288" s="7" t="s">
        <v>85</v>
      </c>
      <c r="B288" s="8"/>
      <c r="C288" s="9">
        <v>51081</v>
      </c>
      <c r="D288" s="9">
        <v>0</v>
      </c>
      <c r="E288" s="111">
        <v>0</v>
      </c>
      <c r="F288" s="9">
        <v>51081</v>
      </c>
    </row>
    <row r="289" spans="1:6" x14ac:dyDescent="0.2">
      <c r="A289" s="10" t="s">
        <v>65</v>
      </c>
      <c r="B289" s="11"/>
      <c r="C289" s="12">
        <v>3334231</v>
      </c>
      <c r="D289" s="12">
        <v>0</v>
      </c>
      <c r="E289" s="112">
        <v>0</v>
      </c>
      <c r="F289" s="12">
        <v>3334231</v>
      </c>
    </row>
    <row r="290" spans="1:6" x14ac:dyDescent="0.2">
      <c r="A290" s="7" t="s">
        <v>75</v>
      </c>
      <c r="B290" s="8"/>
      <c r="C290" s="9">
        <v>0</v>
      </c>
      <c r="D290" s="9">
        <v>0</v>
      </c>
      <c r="E290" s="111">
        <v>0</v>
      </c>
      <c r="F290" s="9">
        <v>0</v>
      </c>
    </row>
    <row r="291" spans="1:6" x14ac:dyDescent="0.2">
      <c r="A291" s="7" t="s">
        <v>76</v>
      </c>
      <c r="B291" s="8"/>
      <c r="C291" s="9">
        <v>0</v>
      </c>
      <c r="D291" s="9">
        <v>0</v>
      </c>
      <c r="E291" s="111">
        <v>0</v>
      </c>
      <c r="F291" s="9">
        <v>0</v>
      </c>
    </row>
    <row r="292" spans="1:6" x14ac:dyDescent="0.2">
      <c r="A292" s="7" t="s">
        <v>77</v>
      </c>
      <c r="B292" s="8"/>
      <c r="C292" s="9">
        <v>0</v>
      </c>
      <c r="D292" s="9">
        <v>0</v>
      </c>
      <c r="E292" s="111">
        <v>0</v>
      </c>
      <c r="F292" s="9">
        <v>0</v>
      </c>
    </row>
    <row r="293" spans="1:6" x14ac:dyDescent="0.2">
      <c r="A293" s="7" t="s">
        <v>83</v>
      </c>
      <c r="B293" s="8"/>
      <c r="C293" s="9">
        <v>36933</v>
      </c>
      <c r="D293" s="9">
        <v>0</v>
      </c>
      <c r="E293" s="111">
        <v>0</v>
      </c>
      <c r="F293" s="9">
        <v>36933</v>
      </c>
    </row>
    <row r="294" spans="1:6" x14ac:dyDescent="0.2">
      <c r="A294" s="7" t="s">
        <v>84</v>
      </c>
      <c r="B294" s="8"/>
      <c r="C294" s="9">
        <v>8000</v>
      </c>
      <c r="D294" s="9">
        <v>0</v>
      </c>
      <c r="E294" s="111">
        <v>0</v>
      </c>
      <c r="F294" s="9">
        <v>8000</v>
      </c>
    </row>
    <row r="295" spans="1:6" x14ac:dyDescent="0.2">
      <c r="A295" s="7" t="s">
        <v>85</v>
      </c>
      <c r="B295" s="8"/>
      <c r="C295" s="9">
        <v>28933</v>
      </c>
      <c r="D295" s="9">
        <v>0</v>
      </c>
      <c r="E295" s="111">
        <v>0</v>
      </c>
      <c r="F295" s="9">
        <v>28933</v>
      </c>
    </row>
    <row r="296" spans="1:6" x14ac:dyDescent="0.2">
      <c r="A296" s="7" t="s">
        <v>86</v>
      </c>
      <c r="B296" s="8"/>
      <c r="C296" s="9">
        <v>0</v>
      </c>
      <c r="D296" s="9">
        <v>0</v>
      </c>
      <c r="E296" s="111">
        <v>0</v>
      </c>
      <c r="F296" s="9">
        <v>0</v>
      </c>
    </row>
    <row r="297" spans="1:6" x14ac:dyDescent="0.2">
      <c r="A297" s="10" t="s">
        <v>66</v>
      </c>
      <c r="B297" s="11"/>
      <c r="C297" s="12">
        <v>36933</v>
      </c>
      <c r="D297" s="12">
        <v>0</v>
      </c>
      <c r="E297" s="112">
        <v>0</v>
      </c>
      <c r="F297" s="12">
        <v>36933</v>
      </c>
    </row>
    <row r="298" spans="1:6" x14ac:dyDescent="0.2">
      <c r="A298" s="7" t="s">
        <v>83</v>
      </c>
      <c r="B298" s="8"/>
      <c r="C298" s="9">
        <v>281331</v>
      </c>
      <c r="D298" s="9">
        <v>0</v>
      </c>
      <c r="E298" s="111">
        <v>0</v>
      </c>
      <c r="F298" s="9">
        <v>281331</v>
      </c>
    </row>
    <row r="299" spans="1:6" x14ac:dyDescent="0.2">
      <c r="A299" s="7" t="s">
        <v>85</v>
      </c>
      <c r="B299" s="8"/>
      <c r="C299" s="9">
        <v>214970</v>
      </c>
      <c r="D299" s="9">
        <v>0</v>
      </c>
      <c r="E299" s="111">
        <v>0</v>
      </c>
      <c r="F299" s="9">
        <v>214970</v>
      </c>
    </row>
    <row r="300" spans="1:6" x14ac:dyDescent="0.2">
      <c r="A300" s="7" t="s">
        <v>86</v>
      </c>
      <c r="B300" s="8"/>
      <c r="C300" s="9">
        <v>66361</v>
      </c>
      <c r="D300" s="9">
        <v>0</v>
      </c>
      <c r="E300" s="111">
        <v>0</v>
      </c>
      <c r="F300" s="9">
        <v>66361</v>
      </c>
    </row>
    <row r="301" spans="1:6" x14ac:dyDescent="0.2">
      <c r="A301" s="10" t="s">
        <v>67</v>
      </c>
      <c r="B301" s="11"/>
      <c r="C301" s="12">
        <v>281331</v>
      </c>
      <c r="D301" s="12">
        <v>0</v>
      </c>
      <c r="E301" s="112">
        <v>0</v>
      </c>
      <c r="F301" s="12">
        <v>281331</v>
      </c>
    </row>
    <row r="302" spans="1:6" x14ac:dyDescent="0.2">
      <c r="A302" s="7" t="s">
        <v>75</v>
      </c>
      <c r="B302" s="8"/>
      <c r="C302" s="9">
        <v>1327</v>
      </c>
      <c r="D302" s="9">
        <v>0</v>
      </c>
      <c r="E302" s="111">
        <v>0</v>
      </c>
      <c r="F302" s="9">
        <v>1327</v>
      </c>
    </row>
    <row r="303" spans="1:6" x14ac:dyDescent="0.2">
      <c r="A303" s="7" t="s">
        <v>77</v>
      </c>
      <c r="B303" s="8"/>
      <c r="C303" s="9">
        <v>1327</v>
      </c>
      <c r="D303" s="9">
        <v>0</v>
      </c>
      <c r="E303" s="111">
        <v>0</v>
      </c>
      <c r="F303" s="9">
        <v>1327</v>
      </c>
    </row>
    <row r="304" spans="1:6" x14ac:dyDescent="0.2">
      <c r="A304" s="7" t="s">
        <v>83</v>
      </c>
      <c r="B304" s="8"/>
      <c r="C304" s="9">
        <v>133</v>
      </c>
      <c r="D304" s="9">
        <v>0</v>
      </c>
      <c r="E304" s="111">
        <v>0</v>
      </c>
      <c r="F304" s="9">
        <v>133</v>
      </c>
    </row>
    <row r="305" spans="1:6" x14ac:dyDescent="0.2">
      <c r="A305" s="7" t="s">
        <v>85</v>
      </c>
      <c r="B305" s="8"/>
      <c r="C305" s="9">
        <v>133</v>
      </c>
      <c r="D305" s="9">
        <v>0</v>
      </c>
      <c r="E305" s="111">
        <v>0</v>
      </c>
      <c r="F305" s="9">
        <v>133</v>
      </c>
    </row>
    <row r="306" spans="1:6" x14ac:dyDescent="0.2">
      <c r="A306" s="10" t="s">
        <v>68</v>
      </c>
      <c r="B306" s="11"/>
      <c r="C306" s="12">
        <v>1460</v>
      </c>
      <c r="D306" s="12">
        <v>0</v>
      </c>
      <c r="E306" s="112">
        <v>0</v>
      </c>
      <c r="F306" s="12">
        <v>1460</v>
      </c>
    </row>
    <row r="307" spans="1:6" x14ac:dyDescent="0.2">
      <c r="A307" s="7" t="s">
        <v>83</v>
      </c>
      <c r="B307" s="8"/>
      <c r="C307" s="9">
        <v>89015</v>
      </c>
      <c r="D307" s="9">
        <v>0</v>
      </c>
      <c r="E307" s="111">
        <v>0</v>
      </c>
      <c r="F307" s="9">
        <v>89015</v>
      </c>
    </row>
    <row r="308" spans="1:6" x14ac:dyDescent="0.2">
      <c r="A308" s="7" t="s">
        <v>85</v>
      </c>
      <c r="B308" s="8"/>
      <c r="C308" s="120">
        <v>82379</v>
      </c>
      <c r="D308" s="9">
        <v>0</v>
      </c>
      <c r="E308" s="111">
        <v>0</v>
      </c>
      <c r="F308" s="9">
        <v>82379</v>
      </c>
    </row>
    <row r="309" spans="1:6" x14ac:dyDescent="0.2">
      <c r="A309" s="7" t="s">
        <v>86</v>
      </c>
      <c r="B309" s="8"/>
      <c r="C309" s="9">
        <v>6636</v>
      </c>
      <c r="D309" s="9">
        <v>0</v>
      </c>
      <c r="E309" s="111">
        <v>0</v>
      </c>
      <c r="F309" s="9">
        <v>6636</v>
      </c>
    </row>
    <row r="310" spans="1:6" x14ac:dyDescent="0.2">
      <c r="A310" s="10" t="s">
        <v>71</v>
      </c>
      <c r="B310" s="11"/>
      <c r="C310" s="12">
        <v>89015</v>
      </c>
      <c r="D310" s="12">
        <v>0</v>
      </c>
      <c r="E310" s="112">
        <v>0</v>
      </c>
      <c r="F310" s="12">
        <v>89015</v>
      </c>
    </row>
    <row r="311" spans="1:6" x14ac:dyDescent="0.2">
      <c r="A311" s="7" t="s">
        <v>83</v>
      </c>
      <c r="B311" s="8"/>
      <c r="C311" s="9">
        <f>C312+C313</f>
        <v>131729</v>
      </c>
      <c r="D311" s="9">
        <v>0</v>
      </c>
      <c r="E311" s="122">
        <v>0</v>
      </c>
      <c r="F311" s="9">
        <v>131729</v>
      </c>
    </row>
    <row r="312" spans="1:6" x14ac:dyDescent="0.2">
      <c r="A312" s="7" t="s">
        <v>85</v>
      </c>
      <c r="B312" s="8"/>
      <c r="C312" s="9">
        <v>86270</v>
      </c>
      <c r="D312" s="9">
        <v>-86270</v>
      </c>
      <c r="E312" s="121">
        <v>-100</v>
      </c>
      <c r="F312" s="9">
        <v>0</v>
      </c>
    </row>
    <row r="313" spans="1:6" x14ac:dyDescent="0.2">
      <c r="A313" s="7" t="s">
        <v>86</v>
      </c>
      <c r="B313" s="8"/>
      <c r="C313" s="9">
        <v>45459</v>
      </c>
      <c r="D313" s="9">
        <v>86270</v>
      </c>
      <c r="E313" s="121">
        <v>189.78</v>
      </c>
      <c r="F313" s="9">
        <v>131729</v>
      </c>
    </row>
    <row r="314" spans="1:6" x14ac:dyDescent="0.2">
      <c r="A314" s="10" t="s">
        <v>73</v>
      </c>
      <c r="B314" s="11"/>
      <c r="C314" s="12">
        <v>131729</v>
      </c>
      <c r="D314" s="12">
        <v>0</v>
      </c>
      <c r="E314" s="112">
        <v>0</v>
      </c>
      <c r="F314" s="12">
        <v>131729</v>
      </c>
    </row>
    <row r="315" spans="1:6" x14ac:dyDescent="0.2">
      <c r="A315" s="7" t="s">
        <v>83</v>
      </c>
      <c r="B315" s="8"/>
      <c r="C315" s="9">
        <v>0</v>
      </c>
      <c r="D315" s="9">
        <v>0</v>
      </c>
      <c r="E315" s="111">
        <v>0</v>
      </c>
      <c r="F315" s="9">
        <v>0</v>
      </c>
    </row>
    <row r="316" spans="1:6" x14ac:dyDescent="0.2">
      <c r="A316" s="7" t="s">
        <v>85</v>
      </c>
      <c r="B316" s="8"/>
      <c r="C316" s="9">
        <v>0</v>
      </c>
      <c r="D316" s="9">
        <v>0</v>
      </c>
      <c r="E316" s="122">
        <v>0</v>
      </c>
      <c r="F316" s="9">
        <v>0</v>
      </c>
    </row>
    <row r="317" spans="1:6" x14ac:dyDescent="0.2">
      <c r="A317" s="7" t="s">
        <v>86</v>
      </c>
      <c r="B317" s="8"/>
      <c r="C317" s="9">
        <v>0</v>
      </c>
      <c r="D317" s="9">
        <v>0</v>
      </c>
      <c r="E317" s="122">
        <v>0</v>
      </c>
      <c r="F317" s="9">
        <v>0</v>
      </c>
    </row>
    <row r="318" spans="1:6" x14ac:dyDescent="0.2">
      <c r="A318" s="10" t="s">
        <v>74</v>
      </c>
      <c r="B318" s="11"/>
      <c r="C318" s="12">
        <v>0</v>
      </c>
      <c r="D318" s="12">
        <v>0</v>
      </c>
      <c r="E318" s="112">
        <v>0</v>
      </c>
      <c r="F318" s="12">
        <v>0</v>
      </c>
    </row>
    <row r="319" spans="1:6" x14ac:dyDescent="0.2">
      <c r="A319" s="7" t="s">
        <v>75</v>
      </c>
      <c r="B319" s="8"/>
      <c r="C319" s="9">
        <v>0</v>
      </c>
      <c r="D319" s="9">
        <v>0</v>
      </c>
      <c r="E319" s="111">
        <v>0</v>
      </c>
      <c r="F319" s="9">
        <v>0</v>
      </c>
    </row>
    <row r="320" spans="1:6" x14ac:dyDescent="0.2">
      <c r="A320" s="7" t="s">
        <v>77</v>
      </c>
      <c r="B320" s="8"/>
      <c r="C320" s="9">
        <v>0</v>
      </c>
      <c r="D320" s="9">
        <v>0</v>
      </c>
      <c r="E320" s="111">
        <v>0</v>
      </c>
      <c r="F320" s="9">
        <v>0</v>
      </c>
    </row>
    <row r="321" spans="1:6" x14ac:dyDescent="0.2">
      <c r="A321" s="7" t="s">
        <v>80</v>
      </c>
      <c r="B321" s="8"/>
      <c r="C321" s="9">
        <v>0</v>
      </c>
      <c r="D321" s="9">
        <v>0</v>
      </c>
      <c r="E321" s="111">
        <v>0</v>
      </c>
      <c r="F321" s="9">
        <v>0</v>
      </c>
    </row>
    <row r="322" spans="1:6" x14ac:dyDescent="0.2">
      <c r="A322" s="7" t="s">
        <v>82</v>
      </c>
      <c r="B322" s="8"/>
      <c r="C322" s="9">
        <v>0</v>
      </c>
      <c r="D322" s="9">
        <v>0</v>
      </c>
      <c r="E322" s="111">
        <v>0</v>
      </c>
      <c r="F322" s="9">
        <v>0</v>
      </c>
    </row>
    <row r="323" spans="1:6" x14ac:dyDescent="0.2">
      <c r="A323" s="7" t="s">
        <v>83</v>
      </c>
      <c r="B323" s="8"/>
      <c r="C323" s="9">
        <v>1990843</v>
      </c>
      <c r="D323" s="9">
        <v>257150</v>
      </c>
      <c r="E323" s="124">
        <v>0.12920000000000001</v>
      </c>
      <c r="F323" s="9">
        <v>2247993</v>
      </c>
    </row>
    <row r="324" spans="1:6" x14ac:dyDescent="0.2">
      <c r="A324" s="7" t="s">
        <v>84</v>
      </c>
      <c r="B324" s="8"/>
      <c r="C324" s="9">
        <v>0</v>
      </c>
      <c r="D324" s="9">
        <v>0</v>
      </c>
      <c r="E324" s="111">
        <v>0</v>
      </c>
      <c r="F324" s="9">
        <v>0</v>
      </c>
    </row>
    <row r="325" spans="1:6" x14ac:dyDescent="0.2">
      <c r="A325" s="7" t="s">
        <v>85</v>
      </c>
      <c r="B325" s="8"/>
      <c r="C325" s="9">
        <v>1990843</v>
      </c>
      <c r="D325" s="9">
        <v>257150</v>
      </c>
      <c r="E325" s="124">
        <v>0.12920000000000001</v>
      </c>
      <c r="F325" s="9">
        <v>2247993</v>
      </c>
    </row>
    <row r="326" spans="1:6" x14ac:dyDescent="0.2">
      <c r="A326" s="7" t="s">
        <v>86</v>
      </c>
      <c r="B326" s="8"/>
      <c r="C326" s="9">
        <v>0</v>
      </c>
      <c r="D326" s="9">
        <v>0</v>
      </c>
      <c r="E326" s="111">
        <v>0</v>
      </c>
      <c r="F326" s="9">
        <v>0</v>
      </c>
    </row>
    <row r="327" spans="1:6" ht="13.5" thickBot="1" x14ac:dyDescent="0.25">
      <c r="A327" s="13" t="s">
        <v>87</v>
      </c>
      <c r="B327" s="14"/>
      <c r="C327" s="15">
        <v>1990843</v>
      </c>
      <c r="D327" s="15">
        <v>257150</v>
      </c>
      <c r="E327" s="123">
        <f>D327/C327</f>
        <v>0.12916638830887217</v>
      </c>
      <c r="F327" s="15">
        <f>C327+D327</f>
        <v>2247993</v>
      </c>
    </row>
  </sheetData>
  <mergeCells count="5">
    <mergeCell ref="A229:B229"/>
    <mergeCell ref="A8:B8"/>
    <mergeCell ref="A1:F1"/>
    <mergeCell ref="A5:F5"/>
    <mergeCell ref="A3:F3"/>
  </mergeCells>
  <pageMargins left="0.7" right="0.7" top="0.75" bottom="0.75" header="0.3" footer="0.3"/>
  <pageSetup paperSize="9" scale="97" firstPageNumber="2" fitToHeight="0" orientation="landscape" useFirstPageNumber="1" r:id="rId1"/>
  <headerFooter>
    <oddFooter xml:space="preserve">&amp;C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E0DC8-2EDB-4BEC-BFE8-7D6CDB2D745A}">
  <sheetPr>
    <pageSetUpPr fitToPage="1"/>
  </sheetPr>
  <dimension ref="A1:F70"/>
  <sheetViews>
    <sheetView view="pageLayout" zoomScaleNormal="98" workbookViewId="0">
      <selection activeCell="B73" sqref="B73"/>
    </sheetView>
  </sheetViews>
  <sheetFormatPr defaultRowHeight="12.75" x14ac:dyDescent="0.2"/>
  <cols>
    <col min="2" max="2" width="73.85546875" customWidth="1"/>
    <col min="3" max="3" width="17.85546875" customWidth="1"/>
    <col min="4" max="4" width="12.42578125" customWidth="1"/>
    <col min="5" max="5" width="8.7109375" customWidth="1"/>
    <col min="6" max="6" width="13.85546875" customWidth="1"/>
    <col min="7" max="7" width="31.85546875" customWidth="1"/>
    <col min="8" max="8" width="11.42578125" customWidth="1"/>
    <col min="14" max="14" width="10" customWidth="1"/>
  </cols>
  <sheetData>
    <row r="1" spans="1:6" x14ac:dyDescent="0.2">
      <c r="A1" s="188" t="s">
        <v>90</v>
      </c>
      <c r="B1" s="188"/>
      <c r="C1" s="188"/>
      <c r="D1" s="188"/>
      <c r="E1" s="188"/>
      <c r="F1" s="188"/>
    </row>
    <row r="2" spans="1:6" x14ac:dyDescent="0.2">
      <c r="A2" s="188" t="s">
        <v>8</v>
      </c>
      <c r="B2" s="188"/>
      <c r="C2" s="188"/>
      <c r="D2" s="188"/>
      <c r="E2" s="188"/>
      <c r="F2" s="188"/>
    </row>
    <row r="3" spans="1:6" x14ac:dyDescent="0.2">
      <c r="A3" s="188" t="s">
        <v>123</v>
      </c>
      <c r="B3" s="188"/>
      <c r="C3" s="188"/>
      <c r="D3" s="188"/>
      <c r="E3" s="188"/>
      <c r="F3" s="188"/>
    </row>
    <row r="4" spans="1:6" ht="13.5" thickBot="1" x14ac:dyDescent="0.25"/>
    <row r="5" spans="1:6" x14ac:dyDescent="0.2">
      <c r="A5" s="189" t="s">
        <v>124</v>
      </c>
      <c r="B5" s="190"/>
      <c r="C5" s="198" t="s">
        <v>211</v>
      </c>
      <c r="D5" s="198" t="s">
        <v>193</v>
      </c>
      <c r="E5" s="101"/>
      <c r="F5" s="195" t="s">
        <v>210</v>
      </c>
    </row>
    <row r="6" spans="1:6" x14ac:dyDescent="0.2">
      <c r="A6" s="191"/>
      <c r="B6" s="192"/>
      <c r="C6" s="199"/>
      <c r="D6" s="199"/>
      <c r="E6" s="102" t="s">
        <v>191</v>
      </c>
      <c r="F6" s="196"/>
    </row>
    <row r="7" spans="1:6" x14ac:dyDescent="0.2">
      <c r="A7" s="193"/>
      <c r="B7" s="194"/>
      <c r="C7" s="200"/>
      <c r="D7" s="200"/>
      <c r="E7" s="103"/>
      <c r="F7" s="197"/>
    </row>
    <row r="8" spans="1:6" ht="15" x14ac:dyDescent="0.25">
      <c r="A8" s="57" t="s">
        <v>89</v>
      </c>
      <c r="B8" s="58"/>
      <c r="C8" s="59">
        <v>25243967</v>
      </c>
      <c r="D8" s="59">
        <v>0</v>
      </c>
      <c r="E8" s="104">
        <v>0</v>
      </c>
      <c r="F8" s="59">
        <v>25243967</v>
      </c>
    </row>
    <row r="9" spans="1:6" x14ac:dyDescent="0.2">
      <c r="A9" s="60" t="s">
        <v>125</v>
      </c>
      <c r="B9" s="61"/>
      <c r="C9" s="62">
        <v>1572669</v>
      </c>
      <c r="D9" s="62">
        <v>0</v>
      </c>
      <c r="E9" s="105">
        <v>0</v>
      </c>
      <c r="F9" s="62">
        <v>1572669</v>
      </c>
    </row>
    <row r="10" spans="1:6" x14ac:dyDescent="0.2">
      <c r="A10" s="63" t="s">
        <v>126</v>
      </c>
      <c r="B10" s="64"/>
      <c r="C10" s="65">
        <v>1572669</v>
      </c>
      <c r="D10" s="105">
        <v>0</v>
      </c>
      <c r="E10" s="106">
        <v>0</v>
      </c>
      <c r="F10" s="65">
        <v>1572669</v>
      </c>
    </row>
    <row r="11" spans="1:6" x14ac:dyDescent="0.2">
      <c r="A11" s="60" t="s">
        <v>127</v>
      </c>
      <c r="B11" s="61"/>
      <c r="C11" s="62">
        <v>3319</v>
      </c>
      <c r="D11" s="106">
        <v>0</v>
      </c>
      <c r="E11" s="105">
        <v>0</v>
      </c>
      <c r="F11" s="62">
        <v>3319</v>
      </c>
    </row>
    <row r="12" spans="1:6" x14ac:dyDescent="0.2">
      <c r="A12" s="63" t="s">
        <v>128</v>
      </c>
      <c r="B12" s="64"/>
      <c r="C12" s="65">
        <v>3319</v>
      </c>
      <c r="D12" s="105">
        <v>0</v>
      </c>
      <c r="E12" s="106">
        <v>0</v>
      </c>
      <c r="F12" s="65">
        <v>3319</v>
      </c>
    </row>
    <row r="13" spans="1:6" x14ac:dyDescent="0.2">
      <c r="A13" s="60" t="s">
        <v>129</v>
      </c>
      <c r="B13" s="61"/>
      <c r="C13" s="62">
        <v>770329</v>
      </c>
      <c r="D13" s="106">
        <v>0</v>
      </c>
      <c r="E13" s="105">
        <v>0</v>
      </c>
      <c r="F13" s="62">
        <v>770329</v>
      </c>
    </row>
    <row r="14" spans="1:6" x14ac:dyDescent="0.2">
      <c r="A14" s="63" t="s">
        <v>130</v>
      </c>
      <c r="B14" s="64"/>
      <c r="C14" s="65">
        <v>770329</v>
      </c>
      <c r="D14" s="105">
        <v>0</v>
      </c>
      <c r="E14" s="106">
        <v>0</v>
      </c>
      <c r="F14" s="65">
        <v>770329</v>
      </c>
    </row>
    <row r="15" spans="1:6" x14ac:dyDescent="0.2">
      <c r="A15" s="60" t="s">
        <v>131</v>
      </c>
      <c r="B15" s="61"/>
      <c r="C15" s="62">
        <v>10658</v>
      </c>
      <c r="D15" s="106">
        <v>0</v>
      </c>
      <c r="E15" s="105">
        <v>0</v>
      </c>
      <c r="F15" s="62">
        <v>10658</v>
      </c>
    </row>
    <row r="16" spans="1:6" x14ac:dyDescent="0.2">
      <c r="A16" s="63" t="s">
        <v>132</v>
      </c>
      <c r="B16" s="64"/>
      <c r="C16" s="65">
        <v>10658</v>
      </c>
      <c r="D16" s="105">
        <v>0</v>
      </c>
      <c r="E16" s="106">
        <v>0</v>
      </c>
      <c r="F16" s="65">
        <v>10658</v>
      </c>
    </row>
    <row r="17" spans="1:6" x14ac:dyDescent="0.2">
      <c r="A17" s="60" t="s">
        <v>133</v>
      </c>
      <c r="B17" s="61"/>
      <c r="C17" s="62">
        <v>33577</v>
      </c>
      <c r="D17" s="106">
        <v>0</v>
      </c>
      <c r="E17" s="105">
        <v>0</v>
      </c>
      <c r="F17" s="62">
        <v>33577</v>
      </c>
    </row>
    <row r="18" spans="1:6" x14ac:dyDescent="0.2">
      <c r="A18" s="63" t="s">
        <v>134</v>
      </c>
      <c r="B18" s="64"/>
      <c r="C18" s="65">
        <v>33577</v>
      </c>
      <c r="D18" s="105">
        <v>0</v>
      </c>
      <c r="E18" s="106">
        <v>0</v>
      </c>
      <c r="F18" s="65">
        <v>33577</v>
      </c>
    </row>
    <row r="19" spans="1:6" x14ac:dyDescent="0.2">
      <c r="A19" s="60" t="s">
        <v>135</v>
      </c>
      <c r="B19" s="61"/>
      <c r="C19" s="62">
        <v>1327</v>
      </c>
      <c r="D19" s="106">
        <v>0</v>
      </c>
      <c r="E19" s="105">
        <v>0</v>
      </c>
      <c r="F19" s="62">
        <v>1327</v>
      </c>
    </row>
    <row r="20" spans="1:6" x14ac:dyDescent="0.2">
      <c r="A20" s="63" t="s">
        <v>136</v>
      </c>
      <c r="B20" s="64"/>
      <c r="C20" s="65">
        <v>1327</v>
      </c>
      <c r="D20" s="105">
        <v>0</v>
      </c>
      <c r="E20" s="106">
        <v>0</v>
      </c>
      <c r="F20" s="65">
        <v>1327</v>
      </c>
    </row>
    <row r="21" spans="1:6" x14ac:dyDescent="0.2">
      <c r="A21" s="60" t="s">
        <v>137</v>
      </c>
      <c r="B21" s="61"/>
      <c r="C21" s="62">
        <v>801735</v>
      </c>
      <c r="D21" s="106">
        <v>0</v>
      </c>
      <c r="E21" s="105">
        <v>0</v>
      </c>
      <c r="F21" s="62">
        <v>801735</v>
      </c>
    </row>
    <row r="22" spans="1:6" x14ac:dyDescent="0.2">
      <c r="A22" s="63" t="s">
        <v>138</v>
      </c>
      <c r="B22" s="64"/>
      <c r="C22" s="65">
        <v>801735</v>
      </c>
      <c r="D22" s="105">
        <v>0</v>
      </c>
      <c r="E22" s="106">
        <v>0</v>
      </c>
      <c r="F22" s="65">
        <v>801735</v>
      </c>
    </row>
    <row r="23" spans="1:6" x14ac:dyDescent="0.2">
      <c r="A23" s="60" t="s">
        <v>139</v>
      </c>
      <c r="B23" s="61"/>
      <c r="C23" s="62">
        <v>179045</v>
      </c>
      <c r="D23" s="106">
        <v>0</v>
      </c>
      <c r="E23" s="105">
        <v>0</v>
      </c>
      <c r="F23" s="62">
        <v>179045</v>
      </c>
    </row>
    <row r="24" spans="1:6" x14ac:dyDescent="0.2">
      <c r="A24" s="63" t="s">
        <v>140</v>
      </c>
      <c r="B24" s="64"/>
      <c r="C24" s="65">
        <v>94897</v>
      </c>
      <c r="D24" s="105">
        <v>0</v>
      </c>
      <c r="E24" s="106">
        <v>0</v>
      </c>
      <c r="F24" s="65">
        <v>94897</v>
      </c>
    </row>
    <row r="25" spans="1:6" x14ac:dyDescent="0.2">
      <c r="A25" s="63" t="s">
        <v>141</v>
      </c>
      <c r="B25" s="64"/>
      <c r="C25" s="65">
        <v>84148</v>
      </c>
      <c r="D25" s="106">
        <v>0</v>
      </c>
      <c r="E25" s="106">
        <v>0</v>
      </c>
      <c r="F25" s="65">
        <v>84148</v>
      </c>
    </row>
    <row r="26" spans="1:6" x14ac:dyDescent="0.2">
      <c r="A26" s="60" t="s">
        <v>142</v>
      </c>
      <c r="B26" s="61"/>
      <c r="C26" s="62">
        <v>157442</v>
      </c>
      <c r="D26" s="125">
        <v>115356</v>
      </c>
      <c r="E26" s="108">
        <v>73.27</v>
      </c>
      <c r="F26" s="62">
        <v>272798</v>
      </c>
    </row>
    <row r="27" spans="1:6" x14ac:dyDescent="0.2">
      <c r="A27" s="63" t="s">
        <v>143</v>
      </c>
      <c r="B27" s="64"/>
      <c r="C27" s="65">
        <v>157442</v>
      </c>
      <c r="D27" s="106">
        <v>115356</v>
      </c>
      <c r="E27" s="109">
        <v>73.27</v>
      </c>
      <c r="F27" s="65">
        <v>272798</v>
      </c>
    </row>
    <row r="28" spans="1:6" x14ac:dyDescent="0.2">
      <c r="A28" s="60" t="s">
        <v>144</v>
      </c>
      <c r="B28" s="61"/>
      <c r="C28" s="62">
        <v>455263</v>
      </c>
      <c r="D28" s="105">
        <v>0</v>
      </c>
      <c r="E28" s="105">
        <v>0</v>
      </c>
      <c r="F28" s="62">
        <v>455263</v>
      </c>
    </row>
    <row r="29" spans="1:6" x14ac:dyDescent="0.2">
      <c r="A29" s="63" t="s">
        <v>145</v>
      </c>
      <c r="B29" s="64"/>
      <c r="C29" s="65">
        <v>454998</v>
      </c>
      <c r="D29" s="106">
        <v>0</v>
      </c>
      <c r="E29" s="106">
        <v>0</v>
      </c>
      <c r="F29" s="65">
        <v>454998</v>
      </c>
    </row>
    <row r="30" spans="1:6" x14ac:dyDescent="0.2">
      <c r="A30" s="60" t="s">
        <v>146</v>
      </c>
      <c r="B30" s="61"/>
      <c r="C30" s="62">
        <v>13272</v>
      </c>
      <c r="D30" s="105">
        <v>0</v>
      </c>
      <c r="E30" s="105">
        <v>0</v>
      </c>
      <c r="F30" s="62">
        <v>13272</v>
      </c>
    </row>
    <row r="31" spans="1:6" x14ac:dyDescent="0.2">
      <c r="A31" s="63" t="s">
        <v>147</v>
      </c>
      <c r="B31" s="64"/>
      <c r="C31" s="65">
        <v>13272</v>
      </c>
      <c r="D31" s="106">
        <v>0</v>
      </c>
      <c r="E31" s="106">
        <v>0</v>
      </c>
      <c r="F31" s="65">
        <v>13272</v>
      </c>
    </row>
    <row r="32" spans="1:6" x14ac:dyDescent="0.2">
      <c r="A32" s="60" t="s">
        <v>148</v>
      </c>
      <c r="B32" s="61"/>
      <c r="C32" s="62">
        <v>75184</v>
      </c>
      <c r="D32" s="105">
        <v>0</v>
      </c>
      <c r="E32" s="105">
        <v>0</v>
      </c>
      <c r="F32" s="62">
        <v>75184</v>
      </c>
    </row>
    <row r="33" spans="1:6" x14ac:dyDescent="0.2">
      <c r="A33" s="63" t="s">
        <v>149</v>
      </c>
      <c r="B33" s="64"/>
      <c r="C33" s="65">
        <v>75184</v>
      </c>
      <c r="D33" s="106">
        <v>0</v>
      </c>
      <c r="E33" s="106">
        <v>0</v>
      </c>
      <c r="F33" s="65">
        <v>75184</v>
      </c>
    </row>
    <row r="34" spans="1:6" x14ac:dyDescent="0.2">
      <c r="A34" s="60" t="s">
        <v>150</v>
      </c>
      <c r="B34" s="61"/>
      <c r="C34" s="62">
        <v>11520</v>
      </c>
      <c r="D34" s="105">
        <v>0</v>
      </c>
      <c r="E34" s="105">
        <v>0</v>
      </c>
      <c r="F34" s="62">
        <v>11520</v>
      </c>
    </row>
    <row r="35" spans="1:6" x14ac:dyDescent="0.2">
      <c r="A35" s="63" t="s">
        <v>151</v>
      </c>
      <c r="B35" s="64"/>
      <c r="C35" s="65">
        <v>11520</v>
      </c>
      <c r="D35" s="106">
        <v>0</v>
      </c>
      <c r="E35" s="106">
        <v>0</v>
      </c>
      <c r="F35" s="65">
        <v>11520</v>
      </c>
    </row>
    <row r="36" spans="1:6" x14ac:dyDescent="0.2">
      <c r="A36" s="60" t="s">
        <v>152</v>
      </c>
      <c r="B36" s="61"/>
      <c r="C36" s="62">
        <v>13090858</v>
      </c>
      <c r="D36" s="105">
        <v>-115356</v>
      </c>
      <c r="E36" s="108">
        <v>-0.88</v>
      </c>
      <c r="F36" s="62">
        <v>12975502</v>
      </c>
    </row>
    <row r="37" spans="1:6" x14ac:dyDescent="0.2">
      <c r="A37" s="63" t="s">
        <v>153</v>
      </c>
      <c r="B37" s="64"/>
      <c r="C37" s="65">
        <v>13090858</v>
      </c>
      <c r="D37" s="106">
        <v>-115356</v>
      </c>
      <c r="E37" s="109">
        <v>-0.88</v>
      </c>
      <c r="F37" s="65">
        <v>12975502</v>
      </c>
    </row>
    <row r="38" spans="1:6" x14ac:dyDescent="0.2">
      <c r="A38" s="60" t="s">
        <v>154</v>
      </c>
      <c r="B38" s="61"/>
      <c r="C38" s="62">
        <v>322117</v>
      </c>
      <c r="D38" s="105">
        <v>0</v>
      </c>
      <c r="E38" s="105">
        <v>0</v>
      </c>
      <c r="F38" s="62">
        <v>322117</v>
      </c>
    </row>
    <row r="39" spans="1:6" x14ac:dyDescent="0.2">
      <c r="A39" s="63" t="s">
        <v>155</v>
      </c>
      <c r="B39" s="64"/>
      <c r="C39" s="65">
        <v>322117</v>
      </c>
      <c r="D39" s="106">
        <v>0</v>
      </c>
      <c r="E39" s="106">
        <v>0</v>
      </c>
      <c r="F39" s="65">
        <v>322117</v>
      </c>
    </row>
    <row r="40" spans="1:6" x14ac:dyDescent="0.2">
      <c r="A40" s="60" t="s">
        <v>156</v>
      </c>
      <c r="B40" s="61"/>
      <c r="C40" s="62">
        <v>13936</v>
      </c>
      <c r="D40" s="105">
        <v>0</v>
      </c>
      <c r="E40" s="105">
        <v>0</v>
      </c>
      <c r="F40" s="62">
        <v>13936</v>
      </c>
    </row>
    <row r="41" spans="1:6" x14ac:dyDescent="0.2">
      <c r="A41" s="63" t="s">
        <v>157</v>
      </c>
      <c r="B41" s="64"/>
      <c r="C41" s="65">
        <v>13936</v>
      </c>
      <c r="D41" s="106">
        <v>0</v>
      </c>
      <c r="E41" s="106">
        <v>0</v>
      </c>
      <c r="F41" s="65">
        <v>13936</v>
      </c>
    </row>
    <row r="42" spans="1:6" x14ac:dyDescent="0.2">
      <c r="A42" s="60" t="s">
        <v>158</v>
      </c>
      <c r="B42" s="61"/>
      <c r="C42" s="62">
        <v>0</v>
      </c>
      <c r="D42" s="105">
        <v>0</v>
      </c>
      <c r="E42" s="105">
        <v>0</v>
      </c>
      <c r="F42" s="62">
        <v>0</v>
      </c>
    </row>
    <row r="43" spans="1:6" x14ac:dyDescent="0.2">
      <c r="A43" s="63" t="s">
        <v>159</v>
      </c>
      <c r="B43" s="64"/>
      <c r="C43" s="65">
        <v>0</v>
      </c>
      <c r="D43" s="106">
        <v>0</v>
      </c>
      <c r="E43" s="106">
        <v>0</v>
      </c>
      <c r="F43" s="65">
        <v>0</v>
      </c>
    </row>
    <row r="44" spans="1:6" x14ac:dyDescent="0.2">
      <c r="A44" s="60" t="s">
        <v>160</v>
      </c>
      <c r="B44" s="61"/>
      <c r="C44" s="62">
        <v>2655</v>
      </c>
      <c r="D44" s="105">
        <v>0</v>
      </c>
      <c r="E44" s="105">
        <v>0</v>
      </c>
      <c r="F44" s="62">
        <v>2655</v>
      </c>
    </row>
    <row r="45" spans="1:6" x14ac:dyDescent="0.2">
      <c r="A45" s="63" t="s">
        <v>161</v>
      </c>
      <c r="B45" s="64"/>
      <c r="C45" s="65">
        <v>2655</v>
      </c>
      <c r="D45" s="106">
        <v>0</v>
      </c>
      <c r="E45" s="106">
        <v>0</v>
      </c>
      <c r="F45" s="65">
        <v>2655</v>
      </c>
    </row>
    <row r="46" spans="1:6" x14ac:dyDescent="0.2">
      <c r="A46" s="60" t="s">
        <v>162</v>
      </c>
      <c r="B46" s="61"/>
      <c r="C46" s="62">
        <v>332470</v>
      </c>
      <c r="D46" s="105">
        <v>0</v>
      </c>
      <c r="E46" s="105">
        <v>0</v>
      </c>
      <c r="F46" s="62">
        <v>332470</v>
      </c>
    </row>
    <row r="47" spans="1:6" x14ac:dyDescent="0.2">
      <c r="A47" s="63" t="s">
        <v>163</v>
      </c>
      <c r="B47" s="64"/>
      <c r="C47" s="65">
        <v>332470</v>
      </c>
      <c r="D47" s="106">
        <v>0</v>
      </c>
      <c r="E47" s="106">
        <v>0</v>
      </c>
      <c r="F47" s="65">
        <v>332470</v>
      </c>
    </row>
    <row r="48" spans="1:6" x14ac:dyDescent="0.2">
      <c r="A48" s="60" t="s">
        <v>164</v>
      </c>
      <c r="B48" s="61"/>
      <c r="C48" s="62">
        <v>1523142</v>
      </c>
      <c r="D48" s="105">
        <v>0</v>
      </c>
      <c r="E48" s="105">
        <v>0</v>
      </c>
      <c r="F48" s="62">
        <v>1523142</v>
      </c>
    </row>
    <row r="49" spans="1:6" x14ac:dyDescent="0.2">
      <c r="A49" s="63" t="s">
        <v>165</v>
      </c>
      <c r="B49" s="64"/>
      <c r="C49" s="65">
        <v>1523142</v>
      </c>
      <c r="D49" s="106">
        <v>0</v>
      </c>
      <c r="E49" s="106">
        <v>0</v>
      </c>
      <c r="F49" s="65">
        <v>1523142</v>
      </c>
    </row>
    <row r="50" spans="1:6" x14ac:dyDescent="0.2">
      <c r="A50" s="60" t="s">
        <v>166</v>
      </c>
      <c r="B50" s="61"/>
      <c r="C50" s="62">
        <v>12265</v>
      </c>
      <c r="D50" s="105">
        <v>0</v>
      </c>
      <c r="E50" s="105">
        <v>0</v>
      </c>
      <c r="F50" s="62">
        <v>12265</v>
      </c>
    </row>
    <row r="51" spans="1:6" x14ac:dyDescent="0.2">
      <c r="A51" s="63" t="s">
        <v>167</v>
      </c>
      <c r="B51" s="64"/>
      <c r="C51" s="65">
        <v>12265</v>
      </c>
      <c r="D51" s="106">
        <v>0</v>
      </c>
      <c r="E51" s="106">
        <v>0</v>
      </c>
      <c r="F51" s="65">
        <v>12265</v>
      </c>
    </row>
    <row r="52" spans="1:6" x14ac:dyDescent="0.2">
      <c r="A52" s="60" t="s">
        <v>168</v>
      </c>
      <c r="B52" s="61"/>
      <c r="C52" s="62">
        <v>0</v>
      </c>
      <c r="D52" s="105">
        <v>0</v>
      </c>
      <c r="E52" s="105">
        <v>0</v>
      </c>
      <c r="F52" s="62">
        <v>0</v>
      </c>
    </row>
    <row r="53" spans="1:6" x14ac:dyDescent="0.2">
      <c r="A53" s="63" t="s">
        <v>169</v>
      </c>
      <c r="B53" s="64"/>
      <c r="C53" s="65">
        <v>0</v>
      </c>
      <c r="D53" s="106">
        <v>0</v>
      </c>
      <c r="E53" s="106">
        <v>0</v>
      </c>
      <c r="F53" s="65">
        <v>0</v>
      </c>
    </row>
    <row r="54" spans="1:6" x14ac:dyDescent="0.2">
      <c r="A54" s="60" t="s">
        <v>170</v>
      </c>
      <c r="B54" s="61"/>
      <c r="C54" s="62">
        <v>5422600</v>
      </c>
      <c r="D54" s="105">
        <v>0</v>
      </c>
      <c r="E54" s="105">
        <v>0</v>
      </c>
      <c r="F54" s="62">
        <v>5422600</v>
      </c>
    </row>
    <row r="55" spans="1:6" x14ac:dyDescent="0.2">
      <c r="A55" s="63" t="s">
        <v>171</v>
      </c>
      <c r="B55" s="64"/>
      <c r="C55" s="65">
        <v>1495791</v>
      </c>
      <c r="D55" s="106">
        <v>0</v>
      </c>
      <c r="E55" s="106">
        <v>0</v>
      </c>
      <c r="F55" s="65">
        <v>1495791</v>
      </c>
    </row>
    <row r="56" spans="1:6" x14ac:dyDescent="0.2">
      <c r="A56" s="63" t="s">
        <v>172</v>
      </c>
      <c r="B56" s="64"/>
      <c r="C56" s="65">
        <v>3926809</v>
      </c>
      <c r="D56" s="106">
        <v>0</v>
      </c>
      <c r="E56" s="106">
        <v>0</v>
      </c>
      <c r="F56" s="65">
        <v>3926809</v>
      </c>
    </row>
    <row r="57" spans="1:6" x14ac:dyDescent="0.2">
      <c r="A57" s="60" t="s">
        <v>173</v>
      </c>
      <c r="B57" s="61"/>
      <c r="C57" s="62">
        <v>8627</v>
      </c>
      <c r="D57" s="105">
        <v>0</v>
      </c>
      <c r="E57" s="105">
        <v>0</v>
      </c>
      <c r="F57" s="62">
        <v>8627</v>
      </c>
    </row>
    <row r="58" spans="1:6" x14ac:dyDescent="0.2">
      <c r="A58" s="63" t="s">
        <v>174</v>
      </c>
      <c r="B58" s="64"/>
      <c r="C58" s="65">
        <v>8627</v>
      </c>
      <c r="D58" s="106">
        <v>0</v>
      </c>
      <c r="E58" s="106">
        <v>0</v>
      </c>
      <c r="F58" s="65">
        <v>8627</v>
      </c>
    </row>
    <row r="59" spans="1:6" x14ac:dyDescent="0.2">
      <c r="A59" s="60" t="s">
        <v>175</v>
      </c>
      <c r="B59" s="61"/>
      <c r="C59" s="62">
        <v>0</v>
      </c>
      <c r="D59" s="105">
        <v>0</v>
      </c>
      <c r="E59" s="105">
        <v>0</v>
      </c>
      <c r="F59" s="62">
        <v>0</v>
      </c>
    </row>
    <row r="60" spans="1:6" x14ac:dyDescent="0.2">
      <c r="A60" s="63" t="s">
        <v>176</v>
      </c>
      <c r="B60" s="64"/>
      <c r="C60" s="65">
        <v>0</v>
      </c>
      <c r="D60" s="106">
        <v>0</v>
      </c>
      <c r="E60" s="106">
        <v>0</v>
      </c>
      <c r="F60" s="65">
        <v>0</v>
      </c>
    </row>
    <row r="61" spans="1:6" x14ac:dyDescent="0.2">
      <c r="A61" s="60" t="s">
        <v>177</v>
      </c>
      <c r="B61" s="61"/>
      <c r="C61" s="62">
        <v>50772</v>
      </c>
      <c r="D61" s="105">
        <v>0</v>
      </c>
      <c r="E61" s="105">
        <v>0</v>
      </c>
      <c r="F61" s="62">
        <v>50772</v>
      </c>
    </row>
    <row r="62" spans="1:6" x14ac:dyDescent="0.2">
      <c r="A62" s="63" t="s">
        <v>178</v>
      </c>
      <c r="B62" s="64"/>
      <c r="C62" s="65">
        <v>50772</v>
      </c>
      <c r="D62" s="106">
        <v>0</v>
      </c>
      <c r="E62" s="106">
        <v>0</v>
      </c>
      <c r="F62" s="65">
        <v>50772</v>
      </c>
    </row>
    <row r="63" spans="1:6" x14ac:dyDescent="0.2">
      <c r="A63" s="60" t="s">
        <v>179</v>
      </c>
      <c r="B63" s="61"/>
      <c r="C63" s="62">
        <v>27607</v>
      </c>
      <c r="D63" s="105">
        <v>0</v>
      </c>
      <c r="E63" s="105">
        <v>0</v>
      </c>
      <c r="F63" s="62">
        <v>27607</v>
      </c>
    </row>
    <row r="64" spans="1:6" x14ac:dyDescent="0.2">
      <c r="A64" s="63" t="s">
        <v>180</v>
      </c>
      <c r="B64" s="64"/>
      <c r="C64" s="65">
        <v>27607</v>
      </c>
      <c r="D64" s="106">
        <v>0</v>
      </c>
      <c r="E64" s="106">
        <v>0</v>
      </c>
      <c r="F64" s="65">
        <v>27607</v>
      </c>
    </row>
    <row r="65" spans="1:6" x14ac:dyDescent="0.2">
      <c r="A65" s="60" t="s">
        <v>181</v>
      </c>
      <c r="B65" s="61"/>
      <c r="C65" s="62">
        <v>170636</v>
      </c>
      <c r="D65" s="105">
        <v>0</v>
      </c>
      <c r="E65" s="105">
        <v>0</v>
      </c>
      <c r="F65" s="62">
        <v>170636</v>
      </c>
    </row>
    <row r="66" spans="1:6" x14ac:dyDescent="0.2">
      <c r="A66" s="63" t="s">
        <v>182</v>
      </c>
      <c r="B66" s="64"/>
      <c r="C66" s="65">
        <v>170636</v>
      </c>
      <c r="D66" s="106">
        <v>0</v>
      </c>
      <c r="E66" s="106">
        <v>0</v>
      </c>
      <c r="F66" s="65">
        <v>170636</v>
      </c>
    </row>
    <row r="67" spans="1:6" x14ac:dyDescent="0.2">
      <c r="A67" s="60" t="s">
        <v>183</v>
      </c>
      <c r="B67" s="61"/>
      <c r="C67" s="62">
        <v>179880</v>
      </c>
      <c r="D67" s="105">
        <v>0</v>
      </c>
      <c r="E67" s="105">
        <v>0</v>
      </c>
      <c r="F67" s="62">
        <v>179880</v>
      </c>
    </row>
    <row r="68" spans="1:6" x14ac:dyDescent="0.2">
      <c r="A68" s="63" t="s">
        <v>184</v>
      </c>
      <c r="B68" s="64"/>
      <c r="C68" s="65">
        <v>179880</v>
      </c>
      <c r="D68" s="106">
        <v>0</v>
      </c>
      <c r="E68" s="106">
        <v>0</v>
      </c>
      <c r="F68" s="65">
        <v>179880</v>
      </c>
    </row>
    <row r="69" spans="1:6" x14ac:dyDescent="0.2">
      <c r="A69" s="60" t="s">
        <v>185</v>
      </c>
      <c r="B69" s="61"/>
      <c r="C69" s="62">
        <v>1062</v>
      </c>
      <c r="D69" s="105">
        <v>0</v>
      </c>
      <c r="E69" s="105">
        <v>0</v>
      </c>
      <c r="F69" s="62">
        <v>1062</v>
      </c>
    </row>
    <row r="70" spans="1:6" ht="13.5" thickBot="1" x14ac:dyDescent="0.25">
      <c r="A70" s="66" t="s">
        <v>186</v>
      </c>
      <c r="B70" s="67"/>
      <c r="C70" s="68">
        <v>1062</v>
      </c>
      <c r="D70" s="107">
        <v>0</v>
      </c>
      <c r="E70" s="107">
        <v>0</v>
      </c>
      <c r="F70" s="68">
        <v>1062</v>
      </c>
    </row>
  </sheetData>
  <mergeCells count="7">
    <mergeCell ref="A1:F1"/>
    <mergeCell ref="A2:F2"/>
    <mergeCell ref="A3:F3"/>
    <mergeCell ref="A5:B7"/>
    <mergeCell ref="F5:F7"/>
    <mergeCell ref="D5:D7"/>
    <mergeCell ref="C5:C7"/>
  </mergeCells>
  <pageMargins left="0.7" right="0.7" top="0.75" bottom="0.75" header="0.3" footer="0.3"/>
  <pageSetup paperSize="9" scale="98" firstPageNumber="11" fitToHeight="0" orientation="landscape" useFirstPageNumber="1" r:id="rId1"/>
  <headerFooter>
    <oddFooter xml:space="preserve">&amp;C 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1CF3E-7AF4-4F1F-9153-CCABCB9EDF03}">
  <dimension ref="A2:X32"/>
  <sheetViews>
    <sheetView view="pageLayout" zoomScaleNormal="100" workbookViewId="0">
      <selection activeCell="E33" sqref="E33"/>
    </sheetView>
  </sheetViews>
  <sheetFormatPr defaultRowHeight="12.75" x14ac:dyDescent="0.2"/>
  <cols>
    <col min="1" max="1" width="13.28515625" customWidth="1"/>
    <col min="2" max="2" width="45.5703125" customWidth="1"/>
    <col min="3" max="3" width="21" customWidth="1"/>
    <col min="4" max="4" width="15.28515625" customWidth="1"/>
    <col min="5" max="5" width="14" customWidth="1"/>
    <col min="6" max="6" width="17.42578125" customWidth="1"/>
    <col min="7" max="7" width="0.140625" customWidth="1"/>
    <col min="8" max="12" width="9.140625" customWidth="1"/>
    <col min="13" max="13" width="19.28515625" customWidth="1"/>
    <col min="14" max="14" width="22.28515625" customWidth="1"/>
    <col min="15" max="17" width="9.140625" hidden="1" customWidth="1"/>
    <col min="18" max="18" width="13" hidden="1" customWidth="1"/>
    <col min="19" max="19" width="40.140625" hidden="1" customWidth="1"/>
    <col min="20" max="20" width="12.28515625" hidden="1" customWidth="1"/>
    <col min="21" max="21" width="16.42578125" hidden="1" customWidth="1"/>
    <col min="22" max="22" width="12.140625" hidden="1" customWidth="1"/>
    <col min="23" max="23" width="8.7109375" hidden="1" customWidth="1"/>
    <col min="24" max="24" width="13.42578125" hidden="1" customWidth="1"/>
    <col min="25" max="25" width="3.28515625" customWidth="1"/>
    <col min="26" max="26" width="0.140625" customWidth="1"/>
    <col min="27" max="33" width="9.140625" customWidth="1"/>
    <col min="34" max="34" width="9.42578125" customWidth="1"/>
  </cols>
  <sheetData>
    <row r="2" spans="1:7" x14ac:dyDescent="0.2">
      <c r="A2" s="188" t="s">
        <v>90</v>
      </c>
      <c r="B2" s="188"/>
      <c r="C2" s="188"/>
      <c r="D2" s="188"/>
      <c r="E2" s="188"/>
      <c r="F2" s="188"/>
      <c r="G2" s="188"/>
    </row>
    <row r="3" spans="1:7" x14ac:dyDescent="0.2">
      <c r="A3" s="201"/>
      <c r="B3" s="201"/>
    </row>
    <row r="4" spans="1:7" x14ac:dyDescent="0.2">
      <c r="A4" s="188" t="s">
        <v>119</v>
      </c>
      <c r="B4" s="188"/>
      <c r="C4" s="188"/>
      <c r="D4" s="188"/>
      <c r="E4" s="188"/>
      <c r="F4" s="188"/>
      <c r="G4" s="188"/>
    </row>
    <row r="5" spans="1:7" x14ac:dyDescent="0.2">
      <c r="A5" s="201"/>
      <c r="B5" s="201"/>
    </row>
    <row r="7" spans="1:7" x14ac:dyDescent="0.2">
      <c r="B7" s="175"/>
      <c r="C7" s="201"/>
      <c r="D7" s="201"/>
    </row>
    <row r="8" spans="1:7" ht="21" customHeight="1" x14ac:dyDescent="0.2">
      <c r="A8" s="202" t="s">
        <v>200</v>
      </c>
      <c r="B8" s="205" t="s">
        <v>120</v>
      </c>
      <c r="C8" s="207" t="s">
        <v>211</v>
      </c>
      <c r="D8" s="202" t="s">
        <v>192</v>
      </c>
      <c r="E8" s="77"/>
      <c r="F8" s="202" t="s">
        <v>210</v>
      </c>
    </row>
    <row r="9" spans="1:7" ht="19.5" customHeight="1" thickBot="1" x14ac:dyDescent="0.25">
      <c r="A9" s="204"/>
      <c r="B9" s="206"/>
      <c r="C9" s="206"/>
      <c r="D9" s="204"/>
      <c r="E9" s="78" t="s">
        <v>191</v>
      </c>
      <c r="F9" s="203"/>
    </row>
    <row r="10" spans="1:7" ht="15.75" thickBot="1" x14ac:dyDescent="0.3">
      <c r="A10" s="50" t="s">
        <v>88</v>
      </c>
      <c r="B10" s="51"/>
      <c r="C10" s="52">
        <v>1998806</v>
      </c>
      <c r="D10" s="52">
        <v>257150</v>
      </c>
      <c r="E10" s="97">
        <v>12.87</v>
      </c>
      <c r="F10" s="52">
        <v>2255956</v>
      </c>
    </row>
    <row r="11" spans="1:7" x14ac:dyDescent="0.2">
      <c r="A11" s="48" t="s">
        <v>121</v>
      </c>
      <c r="B11" s="48"/>
      <c r="C11" s="53">
        <v>1990843</v>
      </c>
      <c r="D11" s="53">
        <v>257150</v>
      </c>
      <c r="E11" s="98">
        <v>12.92</v>
      </c>
      <c r="F11" s="53">
        <v>2247993</v>
      </c>
    </row>
    <row r="12" spans="1:7" x14ac:dyDescent="0.2">
      <c r="A12" s="46" t="s">
        <v>122</v>
      </c>
      <c r="B12" s="46"/>
      <c r="C12" s="54">
        <v>1990843</v>
      </c>
      <c r="D12" s="54">
        <v>257150</v>
      </c>
      <c r="E12" s="99">
        <v>12.92</v>
      </c>
      <c r="F12" s="54">
        <v>2247993</v>
      </c>
    </row>
    <row r="13" spans="1:7" x14ac:dyDescent="0.2">
      <c r="A13" s="47" t="s">
        <v>87</v>
      </c>
      <c r="B13" s="47"/>
      <c r="C13" s="55">
        <v>1990843</v>
      </c>
      <c r="D13" s="55">
        <v>257150</v>
      </c>
      <c r="E13" s="100">
        <v>12.92</v>
      </c>
      <c r="F13" s="55">
        <v>2247993</v>
      </c>
    </row>
    <row r="14" spans="1:7" x14ac:dyDescent="0.2">
      <c r="A14" s="46" t="s">
        <v>121</v>
      </c>
      <c r="B14" s="46"/>
      <c r="C14" s="54">
        <v>7963</v>
      </c>
      <c r="D14" s="54">
        <v>0</v>
      </c>
      <c r="E14" s="54">
        <v>0</v>
      </c>
      <c r="F14" s="54">
        <v>7963</v>
      </c>
    </row>
    <row r="15" spans="1:7" x14ac:dyDescent="0.2">
      <c r="A15" s="46" t="s">
        <v>122</v>
      </c>
      <c r="B15" s="46"/>
      <c r="C15" s="54">
        <v>7963</v>
      </c>
      <c r="D15" s="54">
        <v>0</v>
      </c>
      <c r="E15" s="54">
        <v>0</v>
      </c>
      <c r="F15" s="54">
        <v>7963</v>
      </c>
    </row>
    <row r="16" spans="1:7" ht="13.5" thickBot="1" x14ac:dyDescent="0.25">
      <c r="A16" s="49" t="s">
        <v>100</v>
      </c>
      <c r="B16" s="49"/>
      <c r="C16" s="56">
        <v>7963</v>
      </c>
      <c r="D16" s="56">
        <v>0</v>
      </c>
      <c r="E16" s="56">
        <v>0</v>
      </c>
      <c r="F16" s="56">
        <v>7963</v>
      </c>
    </row>
    <row r="17" spans="1:6" ht="15.75" thickBot="1" x14ac:dyDescent="0.3">
      <c r="A17" s="50" t="s">
        <v>89</v>
      </c>
      <c r="B17" s="51"/>
      <c r="C17" s="52">
        <v>658357</v>
      </c>
      <c r="D17" s="52">
        <v>0</v>
      </c>
      <c r="E17" s="52">
        <v>0</v>
      </c>
      <c r="F17" s="52">
        <v>658357</v>
      </c>
    </row>
    <row r="18" spans="1:6" x14ac:dyDescent="0.2">
      <c r="A18" s="48" t="s">
        <v>98</v>
      </c>
      <c r="B18" s="48"/>
      <c r="C18" s="53">
        <v>22572</v>
      </c>
      <c r="D18" s="53">
        <v>0</v>
      </c>
      <c r="E18" s="53">
        <v>0</v>
      </c>
      <c r="F18" s="53">
        <v>22572</v>
      </c>
    </row>
    <row r="19" spans="1:6" x14ac:dyDescent="0.2">
      <c r="A19" s="46" t="s">
        <v>99</v>
      </c>
      <c r="B19" s="46"/>
      <c r="C19" s="54">
        <v>22572</v>
      </c>
      <c r="D19" s="54">
        <v>0</v>
      </c>
      <c r="E19" s="54">
        <v>0</v>
      </c>
      <c r="F19" s="54">
        <v>22572</v>
      </c>
    </row>
    <row r="20" spans="1:6" x14ac:dyDescent="0.2">
      <c r="A20" s="47" t="s">
        <v>36</v>
      </c>
      <c r="B20" s="47"/>
      <c r="C20" s="55">
        <v>22572</v>
      </c>
      <c r="D20" s="55">
        <v>0</v>
      </c>
      <c r="E20" s="55">
        <v>0</v>
      </c>
      <c r="F20" s="55">
        <v>22572</v>
      </c>
    </row>
    <row r="21" spans="1:6" x14ac:dyDescent="0.2">
      <c r="A21" s="46" t="s">
        <v>98</v>
      </c>
      <c r="B21" s="46"/>
      <c r="C21" s="54">
        <v>575468</v>
      </c>
      <c r="D21" s="54">
        <v>0</v>
      </c>
      <c r="E21" s="54">
        <v>0</v>
      </c>
      <c r="F21" s="54">
        <v>575468</v>
      </c>
    </row>
    <row r="22" spans="1:6" x14ac:dyDescent="0.2">
      <c r="A22" s="46" t="s">
        <v>99</v>
      </c>
      <c r="B22" s="46"/>
      <c r="C22" s="54">
        <v>575468</v>
      </c>
      <c r="D22" s="54">
        <v>0</v>
      </c>
      <c r="E22" s="54">
        <v>0</v>
      </c>
      <c r="F22" s="54">
        <v>575468</v>
      </c>
    </row>
    <row r="23" spans="1:6" x14ac:dyDescent="0.2">
      <c r="A23" s="47" t="s">
        <v>61</v>
      </c>
      <c r="B23" s="47"/>
      <c r="C23" s="55">
        <v>575468</v>
      </c>
      <c r="D23" s="55">
        <v>0</v>
      </c>
      <c r="E23" s="55">
        <v>0</v>
      </c>
      <c r="F23" s="55">
        <v>575468</v>
      </c>
    </row>
    <row r="24" spans="1:6" x14ac:dyDescent="0.2">
      <c r="A24" s="46" t="s">
        <v>98</v>
      </c>
      <c r="B24" s="46"/>
      <c r="C24" s="54">
        <v>52354</v>
      </c>
      <c r="D24" s="54">
        <v>0</v>
      </c>
      <c r="E24" s="54">
        <v>0</v>
      </c>
      <c r="F24" s="54">
        <v>52354</v>
      </c>
    </row>
    <row r="25" spans="1:6" x14ac:dyDescent="0.2">
      <c r="A25" s="46" t="s">
        <v>99</v>
      </c>
      <c r="B25" s="46"/>
      <c r="C25" s="54">
        <v>52354</v>
      </c>
      <c r="D25" s="54">
        <v>0</v>
      </c>
      <c r="E25" s="54">
        <v>0</v>
      </c>
      <c r="F25" s="54">
        <v>52354</v>
      </c>
    </row>
    <row r="26" spans="1:6" x14ac:dyDescent="0.2">
      <c r="A26" s="47" t="s">
        <v>71</v>
      </c>
      <c r="B26" s="47"/>
      <c r="C26" s="55">
        <v>52354</v>
      </c>
      <c r="D26" s="55">
        <v>0</v>
      </c>
      <c r="E26" s="55">
        <v>0</v>
      </c>
      <c r="F26" s="55">
        <v>52354</v>
      </c>
    </row>
    <row r="27" spans="1:6" x14ac:dyDescent="0.2">
      <c r="A27" s="46" t="s">
        <v>98</v>
      </c>
      <c r="B27" s="46"/>
      <c r="C27" s="54">
        <v>0</v>
      </c>
      <c r="D27" s="54">
        <v>0</v>
      </c>
      <c r="E27" s="54">
        <v>0</v>
      </c>
      <c r="F27" s="54">
        <v>0</v>
      </c>
    </row>
    <row r="28" spans="1:6" x14ac:dyDescent="0.2">
      <c r="A28" s="46" t="s">
        <v>99</v>
      </c>
      <c r="B28" s="46"/>
      <c r="C28" s="54">
        <v>0</v>
      </c>
      <c r="D28" s="54">
        <v>0</v>
      </c>
      <c r="E28" s="54">
        <v>0</v>
      </c>
      <c r="F28" s="54">
        <v>0</v>
      </c>
    </row>
    <row r="29" spans="1:6" x14ac:dyDescent="0.2">
      <c r="A29" s="47" t="s">
        <v>87</v>
      </c>
      <c r="B29" s="47"/>
      <c r="C29" s="55">
        <v>0</v>
      </c>
      <c r="D29" s="55">
        <v>0</v>
      </c>
      <c r="E29" s="55">
        <v>0</v>
      </c>
      <c r="F29" s="55">
        <v>0</v>
      </c>
    </row>
    <row r="30" spans="1:6" x14ac:dyDescent="0.2">
      <c r="A30" s="46" t="s">
        <v>98</v>
      </c>
      <c r="B30" s="46"/>
      <c r="C30" s="54">
        <v>7963</v>
      </c>
      <c r="D30" s="54">
        <v>0</v>
      </c>
      <c r="E30" s="54">
        <v>0</v>
      </c>
      <c r="F30" s="54">
        <v>7963</v>
      </c>
    </row>
    <row r="31" spans="1:6" x14ac:dyDescent="0.2">
      <c r="A31" s="46" t="s">
        <v>99</v>
      </c>
      <c r="B31" s="46"/>
      <c r="C31" s="54">
        <v>7963</v>
      </c>
      <c r="D31" s="54">
        <v>0</v>
      </c>
      <c r="E31" s="54">
        <v>0</v>
      </c>
      <c r="F31" s="54">
        <v>7963</v>
      </c>
    </row>
    <row r="32" spans="1:6" x14ac:dyDescent="0.2">
      <c r="A32" s="47" t="s">
        <v>100</v>
      </c>
      <c r="B32" s="47"/>
      <c r="C32" s="55">
        <v>7963</v>
      </c>
      <c r="D32" s="55">
        <v>0</v>
      </c>
      <c r="E32" s="55">
        <v>0</v>
      </c>
      <c r="F32" s="55">
        <v>7963</v>
      </c>
    </row>
  </sheetData>
  <mergeCells count="10">
    <mergeCell ref="F8:F9"/>
    <mergeCell ref="A8:A9"/>
    <mergeCell ref="B8:B9"/>
    <mergeCell ref="C8:C9"/>
    <mergeCell ref="D8:D9"/>
    <mergeCell ref="B7:D7"/>
    <mergeCell ref="A3:B3"/>
    <mergeCell ref="A5:B5"/>
    <mergeCell ref="A2:G2"/>
    <mergeCell ref="A4:G4"/>
  </mergeCells>
  <pageMargins left="0.7" right="0.7" top="0.75" bottom="0.75" header="0.3" footer="0.3"/>
  <pageSetup paperSize="9" firstPageNumber="13" orientation="landscape" useFirstPageNumber="1" r:id="rId1"/>
  <headerFooter>
    <oddFooter xml:space="preserve">&amp;C&amp;P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E9BD8-2515-4251-969B-5195786134C3}">
  <dimension ref="A1:F33"/>
  <sheetViews>
    <sheetView view="pageLayout" zoomScaleNormal="100" workbookViewId="0">
      <selection activeCell="C6" sqref="C6:C8"/>
    </sheetView>
  </sheetViews>
  <sheetFormatPr defaultRowHeight="12.75" x14ac:dyDescent="0.2"/>
  <cols>
    <col min="1" max="1" width="14.140625" customWidth="1"/>
    <col min="2" max="2" width="40.140625" customWidth="1"/>
    <col min="3" max="3" width="17.85546875" customWidth="1"/>
    <col min="4" max="5" width="15.5703125" customWidth="1"/>
    <col min="6" max="6" width="16.42578125" customWidth="1"/>
  </cols>
  <sheetData>
    <row r="1" spans="1:6" x14ac:dyDescent="0.2">
      <c r="A1" s="188" t="s">
        <v>90</v>
      </c>
      <c r="B1" s="188"/>
      <c r="C1" s="188"/>
      <c r="D1" s="188"/>
      <c r="E1" s="188"/>
      <c r="F1" s="188"/>
    </row>
    <row r="2" spans="1:6" x14ac:dyDescent="0.2">
      <c r="A2" s="188" t="s">
        <v>91</v>
      </c>
      <c r="B2" s="188"/>
      <c r="C2" s="188"/>
      <c r="D2" s="188"/>
      <c r="E2" s="188"/>
      <c r="F2" s="188"/>
    </row>
    <row r="3" spans="1:6" x14ac:dyDescent="0.2">
      <c r="A3" s="188" t="s">
        <v>92</v>
      </c>
      <c r="B3" s="188"/>
      <c r="C3" s="188"/>
      <c r="D3" s="188"/>
      <c r="E3" s="188"/>
      <c r="F3" s="188"/>
    </row>
    <row r="4" spans="1:6" x14ac:dyDescent="0.2">
      <c r="B4" s="175"/>
      <c r="C4" s="201"/>
      <c r="D4" s="201"/>
    </row>
    <row r="6" spans="1:6" x14ac:dyDescent="0.2">
      <c r="A6" s="211" t="s">
        <v>93</v>
      </c>
      <c r="B6" s="212" t="s">
        <v>2</v>
      </c>
      <c r="C6" s="210" t="s">
        <v>211</v>
      </c>
      <c r="D6" s="210" t="s">
        <v>190</v>
      </c>
      <c r="E6" s="213" t="s">
        <v>191</v>
      </c>
      <c r="F6" s="210" t="s">
        <v>210</v>
      </c>
    </row>
    <row r="7" spans="1:6" x14ac:dyDescent="0.2">
      <c r="A7" s="211"/>
      <c r="B7" s="212"/>
      <c r="C7" s="210"/>
      <c r="D7" s="210"/>
      <c r="E7" s="214"/>
      <c r="F7" s="210"/>
    </row>
    <row r="8" spans="1:6" x14ac:dyDescent="0.2">
      <c r="A8" s="211"/>
      <c r="B8" s="212"/>
      <c r="C8" s="210"/>
      <c r="D8" s="210"/>
      <c r="E8" s="215"/>
      <c r="F8" s="210"/>
    </row>
    <row r="9" spans="1:6" x14ac:dyDescent="0.2">
      <c r="A9" s="208" t="s">
        <v>117</v>
      </c>
      <c r="B9" s="209"/>
      <c r="C9" s="17">
        <v>-263640</v>
      </c>
      <c r="D9" s="18">
        <v>0</v>
      </c>
      <c r="E9" s="91">
        <v>0</v>
      </c>
      <c r="F9" s="17">
        <v>-263640</v>
      </c>
    </row>
    <row r="10" spans="1:6" ht="15" x14ac:dyDescent="0.25">
      <c r="A10" s="127" t="s">
        <v>113</v>
      </c>
      <c r="B10" s="30"/>
      <c r="C10" s="31">
        <v>7000</v>
      </c>
      <c r="D10" s="31">
        <v>0</v>
      </c>
      <c r="E10" s="92">
        <v>0</v>
      </c>
      <c r="F10" s="31">
        <v>7000</v>
      </c>
    </row>
    <row r="11" spans="1:6" x14ac:dyDescent="0.2">
      <c r="A11" s="19" t="s">
        <v>94</v>
      </c>
      <c r="B11" s="20"/>
      <c r="C11" s="21">
        <v>7000</v>
      </c>
      <c r="D11" s="21">
        <v>0</v>
      </c>
      <c r="E11" s="93">
        <v>0</v>
      </c>
      <c r="F11" s="21">
        <v>7000</v>
      </c>
    </row>
    <row r="12" spans="1:6" x14ac:dyDescent="0.2">
      <c r="A12" s="19" t="s">
        <v>95</v>
      </c>
      <c r="B12" s="20"/>
      <c r="C12" s="21">
        <v>7000</v>
      </c>
      <c r="D12" s="21">
        <v>0</v>
      </c>
      <c r="E12" s="93">
        <v>0</v>
      </c>
      <c r="F12" s="21">
        <v>7000</v>
      </c>
    </row>
    <row r="13" spans="1:6" x14ac:dyDescent="0.2">
      <c r="A13" s="22" t="s">
        <v>47</v>
      </c>
      <c r="B13" s="23"/>
      <c r="C13" s="24">
        <v>7000</v>
      </c>
      <c r="D13" s="24">
        <v>0</v>
      </c>
      <c r="E13" s="94">
        <v>0</v>
      </c>
      <c r="F13" s="24">
        <v>7000</v>
      </c>
    </row>
    <row r="14" spans="1:6" ht="15" x14ac:dyDescent="0.25">
      <c r="A14" s="127" t="s">
        <v>114</v>
      </c>
      <c r="B14" s="30"/>
      <c r="C14" s="31">
        <v>-71069</v>
      </c>
      <c r="D14" s="31">
        <v>0</v>
      </c>
      <c r="E14" s="92">
        <v>0</v>
      </c>
      <c r="F14" s="31">
        <v>-71069</v>
      </c>
    </row>
    <row r="15" spans="1:6" x14ac:dyDescent="0.2">
      <c r="A15" s="19" t="s">
        <v>94</v>
      </c>
      <c r="B15" s="20"/>
      <c r="C15" s="21">
        <v>-71069</v>
      </c>
      <c r="D15" s="21">
        <v>0</v>
      </c>
      <c r="E15" s="93">
        <v>0</v>
      </c>
      <c r="F15" s="21">
        <v>-71069</v>
      </c>
    </row>
    <row r="16" spans="1:6" x14ac:dyDescent="0.2">
      <c r="A16" s="19" t="s">
        <v>95</v>
      </c>
      <c r="B16" s="20"/>
      <c r="C16" s="21">
        <v>-71069</v>
      </c>
      <c r="D16" s="21">
        <v>0</v>
      </c>
      <c r="E16" s="93">
        <v>0</v>
      </c>
      <c r="F16" s="21">
        <v>-71069</v>
      </c>
    </row>
    <row r="17" spans="1:6" x14ac:dyDescent="0.2">
      <c r="A17" s="22" t="s">
        <v>36</v>
      </c>
      <c r="B17" s="23"/>
      <c r="C17" s="24">
        <v>-71069</v>
      </c>
      <c r="D17" s="24">
        <v>0</v>
      </c>
      <c r="E17" s="94">
        <v>0</v>
      </c>
      <c r="F17" s="24">
        <v>-71069</v>
      </c>
    </row>
    <row r="18" spans="1:6" x14ac:dyDescent="0.2">
      <c r="A18" s="19" t="s">
        <v>94</v>
      </c>
      <c r="B18" s="20"/>
      <c r="C18" s="21">
        <v>-71069</v>
      </c>
      <c r="D18" s="21">
        <v>0</v>
      </c>
      <c r="E18" s="93">
        <v>0</v>
      </c>
      <c r="F18" s="21">
        <v>-71069</v>
      </c>
    </row>
    <row r="19" spans="1:6" x14ac:dyDescent="0.2">
      <c r="A19" s="19" t="s">
        <v>95</v>
      </c>
      <c r="B19" s="20"/>
      <c r="C19" s="21">
        <v>-71069</v>
      </c>
      <c r="D19" s="21">
        <v>0</v>
      </c>
      <c r="E19" s="93">
        <v>0</v>
      </c>
      <c r="F19" s="21">
        <v>-71069</v>
      </c>
    </row>
    <row r="20" spans="1:6" x14ac:dyDescent="0.2">
      <c r="A20" s="22" t="s">
        <v>40</v>
      </c>
      <c r="B20" s="23"/>
      <c r="C20" s="24">
        <v>-71069</v>
      </c>
      <c r="D20" s="24">
        <v>0</v>
      </c>
      <c r="E20" s="94">
        <v>0</v>
      </c>
      <c r="F20" s="24">
        <v>-71069</v>
      </c>
    </row>
    <row r="21" spans="1:6" x14ac:dyDescent="0.2">
      <c r="A21" s="19" t="s">
        <v>94</v>
      </c>
      <c r="B21" s="20"/>
      <c r="C21" s="21">
        <v>0</v>
      </c>
      <c r="D21" s="21">
        <v>0</v>
      </c>
      <c r="E21" s="93">
        <v>0</v>
      </c>
      <c r="F21" s="21">
        <v>0</v>
      </c>
    </row>
    <row r="22" spans="1:6" x14ac:dyDescent="0.2">
      <c r="A22" s="19" t="s">
        <v>95</v>
      </c>
      <c r="B22" s="20"/>
      <c r="C22" s="21">
        <v>0</v>
      </c>
      <c r="D22" s="21">
        <v>0</v>
      </c>
      <c r="E22" s="93">
        <v>0</v>
      </c>
      <c r="F22" s="21">
        <v>0</v>
      </c>
    </row>
    <row r="23" spans="1:6" ht="13.5" thickBot="1" x14ac:dyDescent="0.25">
      <c r="A23" s="25" t="s">
        <v>61</v>
      </c>
      <c r="B23" s="26"/>
      <c r="C23" s="27">
        <v>0</v>
      </c>
      <c r="D23" s="27">
        <v>0</v>
      </c>
      <c r="E23" s="95">
        <v>0</v>
      </c>
      <c r="F23" s="27">
        <v>0</v>
      </c>
    </row>
    <row r="24" spans="1:6" x14ac:dyDescent="0.2">
      <c r="A24" s="19" t="s">
        <v>94</v>
      </c>
      <c r="B24" s="20"/>
      <c r="C24" s="21">
        <v>0</v>
      </c>
      <c r="D24" s="21">
        <v>0</v>
      </c>
      <c r="E24" s="93">
        <v>0</v>
      </c>
      <c r="F24" s="21">
        <v>0</v>
      </c>
    </row>
    <row r="25" spans="1:6" x14ac:dyDescent="0.2">
      <c r="A25" s="19" t="s">
        <v>95</v>
      </c>
      <c r="B25" s="20"/>
      <c r="C25" s="21">
        <v>0</v>
      </c>
      <c r="D25" s="21">
        <v>0</v>
      </c>
      <c r="E25" s="93">
        <v>0</v>
      </c>
      <c r="F25" s="21">
        <v>0</v>
      </c>
    </row>
    <row r="26" spans="1:6" x14ac:dyDescent="0.2">
      <c r="A26" s="22" t="s">
        <v>115</v>
      </c>
      <c r="B26" s="23"/>
      <c r="C26" s="24">
        <v>0</v>
      </c>
      <c r="D26" s="24">
        <v>0</v>
      </c>
      <c r="E26" s="94">
        <v>0</v>
      </c>
      <c r="F26" s="24">
        <v>0</v>
      </c>
    </row>
    <row r="27" spans="1:6" x14ac:dyDescent="0.2">
      <c r="A27" s="19" t="s">
        <v>94</v>
      </c>
      <c r="B27" s="20"/>
      <c r="C27" s="21">
        <v>0</v>
      </c>
      <c r="D27" s="21">
        <v>0</v>
      </c>
      <c r="E27" s="93">
        <v>0</v>
      </c>
      <c r="F27" s="21">
        <v>0</v>
      </c>
    </row>
    <row r="28" spans="1:6" x14ac:dyDescent="0.2">
      <c r="A28" s="19" t="s">
        <v>95</v>
      </c>
      <c r="B28" s="20"/>
      <c r="C28" s="21">
        <v>0</v>
      </c>
      <c r="D28" s="21">
        <v>0</v>
      </c>
      <c r="E28" s="93">
        <v>0</v>
      </c>
      <c r="F28" s="21">
        <v>0</v>
      </c>
    </row>
    <row r="29" spans="1:6" x14ac:dyDescent="0.2">
      <c r="A29" s="22" t="s">
        <v>116</v>
      </c>
      <c r="B29" s="23"/>
      <c r="C29" s="24">
        <v>0</v>
      </c>
      <c r="D29" s="24">
        <v>0</v>
      </c>
      <c r="E29" s="94">
        <v>0</v>
      </c>
      <c r="F29" s="24">
        <v>0</v>
      </c>
    </row>
    <row r="30" spans="1:6" ht="15" x14ac:dyDescent="0.25">
      <c r="A30" s="126" t="s">
        <v>118</v>
      </c>
      <c r="B30" s="28"/>
      <c r="C30" s="29">
        <v>-199571</v>
      </c>
      <c r="D30" s="29">
        <v>0</v>
      </c>
      <c r="E30" s="96">
        <v>0</v>
      </c>
      <c r="F30" s="29">
        <v>-199571</v>
      </c>
    </row>
    <row r="31" spans="1:6" x14ac:dyDescent="0.2">
      <c r="A31" s="19" t="s">
        <v>94</v>
      </c>
      <c r="B31" s="20"/>
      <c r="C31" s="21">
        <v>-199571</v>
      </c>
      <c r="D31" s="21">
        <v>0</v>
      </c>
      <c r="E31" s="93">
        <v>0</v>
      </c>
      <c r="F31" s="21">
        <v>-199571</v>
      </c>
    </row>
    <row r="32" spans="1:6" x14ac:dyDescent="0.2">
      <c r="A32" s="19" t="s">
        <v>95</v>
      </c>
      <c r="B32" s="20"/>
      <c r="C32" s="21">
        <v>-199571</v>
      </c>
      <c r="D32" s="21">
        <v>0</v>
      </c>
      <c r="E32" s="93">
        <v>0</v>
      </c>
      <c r="F32" s="21">
        <v>-199571</v>
      </c>
    </row>
    <row r="33" spans="1:6" x14ac:dyDescent="0.2">
      <c r="A33" s="22" t="s">
        <v>36</v>
      </c>
      <c r="B33" s="23"/>
      <c r="C33" s="24">
        <v>-199571</v>
      </c>
      <c r="D33" s="24">
        <v>0</v>
      </c>
      <c r="E33" s="94">
        <v>0</v>
      </c>
      <c r="F33" s="24">
        <v>-199571</v>
      </c>
    </row>
  </sheetData>
  <mergeCells count="11">
    <mergeCell ref="A1:F1"/>
    <mergeCell ref="A9:B9"/>
    <mergeCell ref="D6:D8"/>
    <mergeCell ref="F6:F8"/>
    <mergeCell ref="A2:F2"/>
    <mergeCell ref="A3:F3"/>
    <mergeCell ref="B4:D4"/>
    <mergeCell ref="A6:A8"/>
    <mergeCell ref="B6:B8"/>
    <mergeCell ref="C6:C8"/>
    <mergeCell ref="E6:E8"/>
  </mergeCells>
  <pageMargins left="0.7" right="0.7" top="0.75" bottom="0.75" header="0.3" footer="0.3"/>
  <pageSetup paperSize="9" firstPageNumber="14" orientation="landscape" useFirstPageNumber="1" r:id="rId1"/>
  <headerFooter>
    <oddFooter>&amp;C14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91C18-373A-4F91-83F2-913E1E13F09A}">
  <dimension ref="A1:K66"/>
  <sheetViews>
    <sheetView tabSelected="1" view="pageLayout" zoomScaleNormal="100" workbookViewId="0">
      <selection activeCell="E19" sqref="E19"/>
    </sheetView>
  </sheetViews>
  <sheetFormatPr defaultRowHeight="12.75" x14ac:dyDescent="0.2"/>
  <cols>
    <col min="1" max="1" width="11.7109375" customWidth="1"/>
    <col min="2" max="2" width="50.7109375" customWidth="1"/>
    <col min="3" max="4" width="16.85546875" customWidth="1"/>
    <col min="5" max="5" width="12.7109375" customWidth="1"/>
    <col min="6" max="6" width="16.7109375" customWidth="1"/>
    <col min="10" max="10" width="5.140625" customWidth="1"/>
    <col min="11" max="11" width="9.140625" hidden="1" customWidth="1"/>
    <col min="12" max="12" width="10.42578125" customWidth="1"/>
    <col min="13" max="13" width="21.140625" customWidth="1"/>
    <col min="14" max="14" width="12.140625" customWidth="1"/>
    <col min="15" max="15" width="22.5703125" customWidth="1"/>
    <col min="16" max="16" width="16.42578125" customWidth="1"/>
    <col min="17" max="17" width="13.85546875" customWidth="1"/>
    <col min="18" max="18" width="13.5703125" customWidth="1"/>
    <col min="19" max="19" width="18.85546875" customWidth="1"/>
    <col min="20" max="20" width="12" customWidth="1"/>
  </cols>
  <sheetData>
    <row r="1" spans="1:6" x14ac:dyDescent="0.2">
      <c r="A1" s="188" t="s">
        <v>96</v>
      </c>
      <c r="B1" s="188"/>
      <c r="C1" s="188"/>
      <c r="D1" s="188"/>
      <c r="E1" s="188"/>
      <c r="F1" s="188"/>
    </row>
    <row r="2" spans="1:6" x14ac:dyDescent="0.2">
      <c r="A2" s="175" t="s">
        <v>195</v>
      </c>
      <c r="B2" s="188"/>
      <c r="C2" s="188"/>
      <c r="D2" s="188"/>
      <c r="E2" s="188"/>
      <c r="F2" s="188"/>
    </row>
    <row r="3" spans="1:6" ht="12.75" customHeight="1" x14ac:dyDescent="0.2">
      <c r="A3" s="224" t="s">
        <v>216</v>
      </c>
      <c r="B3" s="224"/>
      <c r="C3" s="224"/>
      <c r="D3" s="224"/>
      <c r="E3" s="224"/>
      <c r="F3" s="224"/>
    </row>
    <row r="4" spans="1:6" x14ac:dyDescent="0.2">
      <c r="A4" s="224"/>
      <c r="B4" s="224"/>
      <c r="C4" s="224"/>
      <c r="D4" s="224"/>
      <c r="E4" s="224"/>
      <c r="F4" s="224"/>
    </row>
    <row r="5" spans="1:6" x14ac:dyDescent="0.2">
      <c r="A5" s="224"/>
      <c r="B5" s="224"/>
      <c r="C5" s="224"/>
      <c r="D5" s="224"/>
      <c r="E5" s="224"/>
      <c r="F5" s="224"/>
    </row>
    <row r="6" spans="1:6" x14ac:dyDescent="0.2">
      <c r="A6" s="220"/>
      <c r="B6" s="220"/>
      <c r="C6" s="220"/>
      <c r="D6" s="220"/>
      <c r="E6" s="220"/>
      <c r="F6" s="220"/>
    </row>
    <row r="7" spans="1:6" ht="24.75" customHeight="1" x14ac:dyDescent="0.2">
      <c r="A7" s="223" t="s">
        <v>97</v>
      </c>
      <c r="B7" s="223"/>
      <c r="C7" s="221" t="s">
        <v>211</v>
      </c>
      <c r="D7" s="225" t="s">
        <v>201</v>
      </c>
      <c r="E7" s="222" t="s">
        <v>187</v>
      </c>
      <c r="F7" s="222" t="s">
        <v>210</v>
      </c>
    </row>
    <row r="8" spans="1:6" ht="8.25" customHeight="1" x14ac:dyDescent="0.2">
      <c r="A8" s="223"/>
      <c r="B8" s="223"/>
      <c r="C8" s="221"/>
      <c r="D8" s="226"/>
      <c r="E8" s="222"/>
      <c r="F8" s="222"/>
    </row>
    <row r="9" spans="1:6" ht="14.25" customHeight="1" x14ac:dyDescent="0.2">
      <c r="A9" s="32" t="s">
        <v>89</v>
      </c>
      <c r="B9" s="33"/>
      <c r="C9" s="16">
        <v>25902324</v>
      </c>
      <c r="D9" s="16">
        <v>0</v>
      </c>
      <c r="E9" s="116">
        <v>0</v>
      </c>
      <c r="F9" s="16">
        <v>25902324</v>
      </c>
    </row>
    <row r="10" spans="1:6" x14ac:dyDescent="0.2">
      <c r="A10" s="34" t="s">
        <v>101</v>
      </c>
      <c r="B10" s="34"/>
      <c r="C10" s="35">
        <v>15003391</v>
      </c>
      <c r="D10" s="35">
        <v>0</v>
      </c>
      <c r="E10" s="128">
        <v>0</v>
      </c>
      <c r="F10" s="35">
        <v>15003391</v>
      </c>
    </row>
    <row r="11" spans="1:6" x14ac:dyDescent="0.2">
      <c r="A11" s="36" t="s">
        <v>102</v>
      </c>
      <c r="B11" s="36"/>
      <c r="C11" s="37">
        <v>14628323</v>
      </c>
      <c r="D11" s="37">
        <v>-115356</v>
      </c>
      <c r="E11" s="129">
        <v>-0.79</v>
      </c>
      <c r="F11" s="37">
        <v>14512967</v>
      </c>
    </row>
    <row r="12" spans="1:6" x14ac:dyDescent="0.2">
      <c r="A12" s="38" t="s">
        <v>103</v>
      </c>
      <c r="B12" s="38"/>
      <c r="C12" s="39">
        <v>2026565</v>
      </c>
      <c r="D12" s="39">
        <v>-115356</v>
      </c>
      <c r="E12" s="130">
        <v>-5.69</v>
      </c>
      <c r="F12" s="39">
        <v>1911209</v>
      </c>
    </row>
    <row r="13" spans="1:6" x14ac:dyDescent="0.2">
      <c r="A13" s="40" t="s">
        <v>104</v>
      </c>
      <c r="B13" s="40"/>
      <c r="C13" s="41">
        <v>778970</v>
      </c>
      <c r="D13" s="41">
        <v>-115356</v>
      </c>
      <c r="E13" s="131">
        <v>-14.81</v>
      </c>
      <c r="F13" s="41">
        <v>663614</v>
      </c>
    </row>
    <row r="14" spans="1:6" x14ac:dyDescent="0.2">
      <c r="A14" s="42" t="s">
        <v>55</v>
      </c>
      <c r="B14" s="42"/>
      <c r="C14" s="43">
        <v>257150</v>
      </c>
      <c r="D14" s="43">
        <v>-257150</v>
      </c>
      <c r="E14" s="132">
        <v>-100</v>
      </c>
      <c r="F14" s="43">
        <v>0</v>
      </c>
    </row>
    <row r="15" spans="1:6" x14ac:dyDescent="0.2">
      <c r="A15" s="44" t="s">
        <v>83</v>
      </c>
      <c r="B15" s="44"/>
      <c r="C15" s="45">
        <v>257150</v>
      </c>
      <c r="D15" s="45">
        <v>-257150</v>
      </c>
      <c r="E15" s="133">
        <v>-100</v>
      </c>
      <c r="F15" s="45">
        <v>0</v>
      </c>
    </row>
    <row r="16" spans="1:6" x14ac:dyDescent="0.2">
      <c r="A16" s="44" t="s">
        <v>85</v>
      </c>
      <c r="B16" s="44"/>
      <c r="C16" s="45">
        <v>257150</v>
      </c>
      <c r="D16" s="45">
        <v>-257150</v>
      </c>
      <c r="E16" s="133">
        <v>-100</v>
      </c>
      <c r="F16" s="45">
        <v>0</v>
      </c>
    </row>
    <row r="17" spans="1:6" x14ac:dyDescent="0.2">
      <c r="A17" s="42" t="s">
        <v>64</v>
      </c>
      <c r="B17" s="42"/>
      <c r="C17" s="43">
        <v>406464</v>
      </c>
      <c r="D17" s="43">
        <v>0</v>
      </c>
      <c r="E17" s="134">
        <v>0</v>
      </c>
      <c r="F17" s="43">
        <v>406464</v>
      </c>
    </row>
    <row r="18" spans="1:6" x14ac:dyDescent="0.2">
      <c r="A18" s="44" t="s">
        <v>83</v>
      </c>
      <c r="B18" s="44"/>
      <c r="C18" s="45">
        <v>406464</v>
      </c>
      <c r="D18" s="45">
        <v>0</v>
      </c>
      <c r="E18" s="135">
        <v>0</v>
      </c>
      <c r="F18" s="45">
        <v>406464</v>
      </c>
    </row>
    <row r="19" spans="1:6" x14ac:dyDescent="0.2">
      <c r="A19" s="44" t="s">
        <v>85</v>
      </c>
      <c r="B19" s="44"/>
      <c r="C19" s="45">
        <v>406464</v>
      </c>
      <c r="D19" s="45">
        <v>0</v>
      </c>
      <c r="E19" s="135">
        <v>0</v>
      </c>
      <c r="F19" s="45">
        <v>406464</v>
      </c>
    </row>
    <row r="20" spans="1:6" x14ac:dyDescent="0.2">
      <c r="A20" s="42" t="s">
        <v>71</v>
      </c>
      <c r="B20" s="42"/>
      <c r="C20" s="43">
        <v>29086</v>
      </c>
      <c r="D20" s="43">
        <v>-29086</v>
      </c>
      <c r="E20" s="132">
        <v>-100</v>
      </c>
      <c r="F20" s="43">
        <v>0</v>
      </c>
    </row>
    <row r="21" spans="1:6" x14ac:dyDescent="0.2">
      <c r="A21" s="44" t="s">
        <v>83</v>
      </c>
      <c r="B21" s="44"/>
      <c r="C21" s="45">
        <v>29086</v>
      </c>
      <c r="D21" s="45">
        <v>-29086</v>
      </c>
      <c r="E21" s="136">
        <v>-100</v>
      </c>
      <c r="F21" s="45">
        <v>0</v>
      </c>
    </row>
    <row r="22" spans="1:6" x14ac:dyDescent="0.2">
      <c r="A22" s="44" t="s">
        <v>85</v>
      </c>
      <c r="B22" s="44"/>
      <c r="C22" s="45">
        <v>29086</v>
      </c>
      <c r="D22" s="45">
        <v>-29086</v>
      </c>
      <c r="E22" s="136">
        <v>-100</v>
      </c>
      <c r="F22" s="45">
        <v>0</v>
      </c>
    </row>
    <row r="23" spans="1:6" x14ac:dyDescent="0.2">
      <c r="A23" s="42" t="s">
        <v>73</v>
      </c>
      <c r="B23" s="42"/>
      <c r="C23" s="43">
        <v>86270</v>
      </c>
      <c r="D23" s="43">
        <v>-86270</v>
      </c>
      <c r="E23" s="132">
        <v>-100</v>
      </c>
      <c r="F23" s="43">
        <v>0</v>
      </c>
    </row>
    <row r="24" spans="1:6" x14ac:dyDescent="0.2">
      <c r="A24" s="44" t="s">
        <v>83</v>
      </c>
      <c r="B24" s="44"/>
      <c r="C24" s="45">
        <v>86270</v>
      </c>
      <c r="D24" s="45">
        <v>-86270</v>
      </c>
      <c r="E24" s="136">
        <v>-100</v>
      </c>
      <c r="F24" s="45">
        <v>0</v>
      </c>
    </row>
    <row r="25" spans="1:6" x14ac:dyDescent="0.2">
      <c r="A25" s="44" t="s">
        <v>85</v>
      </c>
      <c r="B25" s="44"/>
      <c r="C25" s="45">
        <v>86270</v>
      </c>
      <c r="D25" s="45">
        <v>-86270</v>
      </c>
      <c r="E25" s="136">
        <v>-100</v>
      </c>
      <c r="F25" s="45">
        <v>0</v>
      </c>
    </row>
    <row r="26" spans="1:6" x14ac:dyDescent="0.2">
      <c r="A26" s="42" t="s">
        <v>87</v>
      </c>
      <c r="B26" s="42"/>
      <c r="C26" s="43">
        <v>0</v>
      </c>
      <c r="D26" s="43">
        <v>257150</v>
      </c>
      <c r="E26" s="132">
        <v>100</v>
      </c>
      <c r="F26" s="43">
        <v>257150</v>
      </c>
    </row>
    <row r="27" spans="1:6" x14ac:dyDescent="0.2">
      <c r="A27" s="44" t="s">
        <v>83</v>
      </c>
      <c r="B27" s="44"/>
      <c r="C27" s="45">
        <v>0</v>
      </c>
      <c r="D27" s="45">
        <v>257150</v>
      </c>
      <c r="E27" s="133">
        <v>100</v>
      </c>
      <c r="F27" s="45">
        <v>257150</v>
      </c>
    </row>
    <row r="28" spans="1:6" x14ac:dyDescent="0.2">
      <c r="A28" s="44" t="s">
        <v>85</v>
      </c>
      <c r="B28" s="44"/>
      <c r="C28" s="45">
        <v>0</v>
      </c>
      <c r="D28" s="45">
        <v>257150</v>
      </c>
      <c r="E28" s="133">
        <v>100</v>
      </c>
      <c r="F28" s="45">
        <v>257150</v>
      </c>
    </row>
    <row r="29" spans="1:6" x14ac:dyDescent="0.2">
      <c r="A29" s="82"/>
      <c r="B29" s="82"/>
      <c r="C29" s="83"/>
      <c r="D29" s="83"/>
      <c r="E29" s="83"/>
      <c r="F29" s="83"/>
    </row>
    <row r="30" spans="1:6" x14ac:dyDescent="0.2">
      <c r="A30" s="227" t="s">
        <v>214</v>
      </c>
      <c r="B30" s="227"/>
      <c r="C30" s="227"/>
      <c r="D30" s="227"/>
      <c r="E30" s="227"/>
      <c r="F30" s="227"/>
    </row>
    <row r="31" spans="1:6" x14ac:dyDescent="0.2">
      <c r="A31" s="227"/>
      <c r="B31" s="227"/>
      <c r="C31" s="227"/>
      <c r="D31" s="227"/>
      <c r="E31" s="227"/>
      <c r="F31" s="227"/>
    </row>
    <row r="32" spans="1:6" x14ac:dyDescent="0.2">
      <c r="A32" s="227"/>
      <c r="B32" s="227"/>
      <c r="C32" s="227"/>
      <c r="D32" s="227"/>
      <c r="E32" s="227"/>
      <c r="F32" s="227"/>
    </row>
    <row r="33" spans="1:6" x14ac:dyDescent="0.2">
      <c r="A33" s="223" t="s">
        <v>97</v>
      </c>
      <c r="B33" s="223"/>
      <c r="C33" s="221" t="s">
        <v>211</v>
      </c>
      <c r="D33" s="225" t="s">
        <v>201</v>
      </c>
      <c r="E33" s="222" t="s">
        <v>187</v>
      </c>
      <c r="F33" s="222" t="s">
        <v>210</v>
      </c>
    </row>
    <row r="34" spans="1:6" x14ac:dyDescent="0.2">
      <c r="A34" s="223"/>
      <c r="B34" s="223"/>
      <c r="C34" s="221"/>
      <c r="D34" s="226"/>
      <c r="E34" s="222"/>
      <c r="F34" s="222"/>
    </row>
    <row r="35" spans="1:6" x14ac:dyDescent="0.2">
      <c r="A35" s="32" t="s">
        <v>89</v>
      </c>
      <c r="B35" s="33"/>
      <c r="C35" s="16">
        <v>25902324</v>
      </c>
      <c r="D35" s="16">
        <v>0</v>
      </c>
      <c r="E35" s="116">
        <v>0</v>
      </c>
      <c r="F35" s="16">
        <v>25902324</v>
      </c>
    </row>
    <row r="36" spans="1:6" x14ac:dyDescent="0.2">
      <c r="A36" s="34" t="s">
        <v>101</v>
      </c>
      <c r="B36" s="34"/>
      <c r="C36" s="35">
        <v>15003391</v>
      </c>
      <c r="D36" s="35">
        <v>0</v>
      </c>
      <c r="E36" s="128">
        <v>0</v>
      </c>
      <c r="F36" s="35">
        <v>15003391</v>
      </c>
    </row>
    <row r="37" spans="1:6" x14ac:dyDescent="0.2">
      <c r="A37" s="80" t="s">
        <v>105</v>
      </c>
      <c r="B37" s="80"/>
      <c r="C37" s="81">
        <v>84186</v>
      </c>
      <c r="D37" s="81">
        <v>115356</v>
      </c>
      <c r="E37" s="89">
        <v>137.03</v>
      </c>
      <c r="F37" s="81">
        <v>199542</v>
      </c>
    </row>
    <row r="38" spans="1:6" x14ac:dyDescent="0.2">
      <c r="A38" s="38" t="s">
        <v>106</v>
      </c>
      <c r="B38" s="38"/>
      <c r="C38" s="39">
        <v>84186</v>
      </c>
      <c r="D38" s="39">
        <v>115356</v>
      </c>
      <c r="E38" s="90">
        <v>137.03</v>
      </c>
      <c r="F38" s="39">
        <v>199542</v>
      </c>
    </row>
    <row r="39" spans="1:6" x14ac:dyDescent="0.2">
      <c r="A39" s="40" t="s">
        <v>107</v>
      </c>
      <c r="B39" s="40"/>
      <c r="C39" s="41">
        <v>11520</v>
      </c>
      <c r="D39" s="41">
        <v>0</v>
      </c>
      <c r="E39" s="137">
        <v>0</v>
      </c>
      <c r="F39" s="41">
        <v>11520</v>
      </c>
    </row>
    <row r="40" spans="1:6" x14ac:dyDescent="0.2">
      <c r="A40" s="42" t="s">
        <v>55</v>
      </c>
      <c r="B40" s="42"/>
      <c r="C40" s="43">
        <v>11520</v>
      </c>
      <c r="D40" s="43">
        <v>0</v>
      </c>
      <c r="E40" s="138">
        <v>0</v>
      </c>
      <c r="F40" s="43">
        <v>11520</v>
      </c>
    </row>
    <row r="41" spans="1:6" x14ac:dyDescent="0.2">
      <c r="A41" s="44" t="s">
        <v>75</v>
      </c>
      <c r="B41" s="44"/>
      <c r="C41" s="45">
        <v>11520</v>
      </c>
      <c r="D41" s="45">
        <v>0</v>
      </c>
      <c r="E41" s="44">
        <v>0</v>
      </c>
      <c r="F41" s="45">
        <v>11520</v>
      </c>
    </row>
    <row r="42" spans="1:6" x14ac:dyDescent="0.2">
      <c r="A42" s="44" t="s">
        <v>77</v>
      </c>
      <c r="B42" s="44"/>
      <c r="C42" s="45">
        <v>11520</v>
      </c>
      <c r="D42" s="45">
        <v>0</v>
      </c>
      <c r="E42" s="44">
        <v>0</v>
      </c>
      <c r="F42" s="45">
        <v>11520</v>
      </c>
    </row>
    <row r="43" spans="1:6" x14ac:dyDescent="0.2">
      <c r="A43" s="40" t="s">
        <v>108</v>
      </c>
      <c r="B43" s="40"/>
      <c r="C43" s="41">
        <v>72666</v>
      </c>
      <c r="D43" s="41">
        <v>115356</v>
      </c>
      <c r="E43" s="88">
        <v>137.03</v>
      </c>
      <c r="F43" s="41">
        <v>188022</v>
      </c>
    </row>
    <row r="44" spans="1:6" x14ac:dyDescent="0.2">
      <c r="A44" s="42" t="s">
        <v>55</v>
      </c>
      <c r="B44" s="42"/>
      <c r="C44" s="43">
        <v>5442</v>
      </c>
      <c r="D44" s="43">
        <v>0</v>
      </c>
      <c r="E44" s="138">
        <v>0</v>
      </c>
      <c r="F44" s="43">
        <v>5442</v>
      </c>
    </row>
    <row r="45" spans="1:6" x14ac:dyDescent="0.2">
      <c r="A45" s="44" t="s">
        <v>75</v>
      </c>
      <c r="B45" s="44"/>
      <c r="C45" s="45">
        <v>5442</v>
      </c>
      <c r="D45" s="45">
        <v>0</v>
      </c>
      <c r="E45" s="44">
        <v>0</v>
      </c>
      <c r="F45" s="45">
        <v>5442</v>
      </c>
    </row>
    <row r="46" spans="1:6" x14ac:dyDescent="0.2">
      <c r="A46" s="44" t="s">
        <v>77</v>
      </c>
      <c r="B46" s="44"/>
      <c r="C46" s="45">
        <v>5442</v>
      </c>
      <c r="D46" s="45">
        <v>0</v>
      </c>
      <c r="E46" s="44">
        <v>0</v>
      </c>
      <c r="F46" s="45">
        <v>5442</v>
      </c>
    </row>
    <row r="47" spans="1:6" x14ac:dyDescent="0.2">
      <c r="A47" s="42" t="s">
        <v>61</v>
      </c>
      <c r="B47" s="42"/>
      <c r="C47" s="43">
        <v>21765</v>
      </c>
      <c r="D47" s="43">
        <v>0</v>
      </c>
      <c r="E47" s="138">
        <v>0</v>
      </c>
      <c r="F47" s="43">
        <v>21765</v>
      </c>
    </row>
    <row r="48" spans="1:6" x14ac:dyDescent="0.2">
      <c r="A48" s="44" t="s">
        <v>83</v>
      </c>
      <c r="B48" s="44"/>
      <c r="C48" s="45">
        <v>21765</v>
      </c>
      <c r="D48" s="45">
        <v>0</v>
      </c>
      <c r="E48" s="44">
        <v>0</v>
      </c>
      <c r="F48" s="45">
        <v>21765</v>
      </c>
    </row>
    <row r="49" spans="1:10" x14ac:dyDescent="0.2">
      <c r="A49" s="44" t="s">
        <v>86</v>
      </c>
      <c r="B49" s="44"/>
      <c r="C49" s="45">
        <v>21765</v>
      </c>
      <c r="D49" s="45">
        <v>0</v>
      </c>
      <c r="E49" s="44">
        <v>0</v>
      </c>
      <c r="F49" s="45">
        <v>21765</v>
      </c>
    </row>
    <row r="50" spans="1:10" x14ac:dyDescent="0.2">
      <c r="A50" s="42" t="s">
        <v>189</v>
      </c>
      <c r="B50" s="42"/>
      <c r="C50" s="43">
        <v>0</v>
      </c>
      <c r="D50" s="43">
        <v>29086</v>
      </c>
      <c r="E50" s="85">
        <v>100</v>
      </c>
      <c r="F50" s="43">
        <v>29086</v>
      </c>
    </row>
    <row r="51" spans="1:10" x14ac:dyDescent="0.2">
      <c r="A51" s="44" t="s">
        <v>83</v>
      </c>
      <c r="B51" s="44"/>
      <c r="C51" s="45">
        <v>0</v>
      </c>
      <c r="D51" s="45">
        <v>29086</v>
      </c>
      <c r="E51" s="86">
        <v>100</v>
      </c>
      <c r="F51" s="45">
        <v>29086</v>
      </c>
    </row>
    <row r="52" spans="1:10" x14ac:dyDescent="0.2">
      <c r="A52" s="44" t="s">
        <v>86</v>
      </c>
      <c r="B52" s="44"/>
      <c r="C52" s="45">
        <v>0</v>
      </c>
      <c r="D52" s="45">
        <v>29086</v>
      </c>
      <c r="E52" s="86">
        <v>100</v>
      </c>
      <c r="F52" s="45">
        <v>29086</v>
      </c>
    </row>
    <row r="53" spans="1:10" x14ac:dyDescent="0.2">
      <c r="A53" s="42" t="s">
        <v>73</v>
      </c>
      <c r="B53" s="42"/>
      <c r="C53" s="43">
        <v>45459</v>
      </c>
      <c r="D53" s="117">
        <v>86270</v>
      </c>
      <c r="E53" s="85">
        <v>189.78</v>
      </c>
      <c r="F53" s="43">
        <v>131729</v>
      </c>
    </row>
    <row r="54" spans="1:10" x14ac:dyDescent="0.2">
      <c r="A54" s="44" t="s">
        <v>83</v>
      </c>
      <c r="B54" s="44"/>
      <c r="C54" s="45">
        <v>45459</v>
      </c>
      <c r="D54" s="118">
        <v>86270</v>
      </c>
      <c r="E54" s="86">
        <v>189.78</v>
      </c>
      <c r="F54" s="45">
        <v>131729</v>
      </c>
    </row>
    <row r="55" spans="1:10" x14ac:dyDescent="0.2">
      <c r="A55" s="44" t="s">
        <v>86</v>
      </c>
      <c r="B55" s="44"/>
      <c r="C55" s="45">
        <v>45459</v>
      </c>
      <c r="D55" s="118">
        <v>86270</v>
      </c>
      <c r="E55" s="86">
        <v>189.78</v>
      </c>
      <c r="F55" s="45">
        <v>131729</v>
      </c>
    </row>
    <row r="56" spans="1:10" x14ac:dyDescent="0.2">
      <c r="C56" s="2"/>
      <c r="D56" s="2"/>
      <c r="E56" s="2"/>
      <c r="F56" s="2"/>
    </row>
    <row r="57" spans="1:10" x14ac:dyDescent="0.2">
      <c r="C57" s="2"/>
      <c r="D57" s="2"/>
      <c r="E57" s="2"/>
      <c r="F57" s="2"/>
    </row>
    <row r="58" spans="1:10" x14ac:dyDescent="0.2">
      <c r="A58" s="188" t="s">
        <v>109</v>
      </c>
      <c r="B58" s="188"/>
      <c r="C58" s="188"/>
      <c r="D58" s="188"/>
      <c r="E58" s="188"/>
      <c r="F58" s="188"/>
    </row>
    <row r="59" spans="1:10" x14ac:dyDescent="0.2">
      <c r="A59" s="188" t="s">
        <v>110</v>
      </c>
      <c r="B59" s="188"/>
      <c r="C59" s="188"/>
      <c r="D59" s="188"/>
      <c r="E59" s="188"/>
      <c r="F59" s="188"/>
    </row>
    <row r="60" spans="1:10" x14ac:dyDescent="0.2">
      <c r="C60" s="2"/>
      <c r="D60" s="2"/>
      <c r="E60" s="2"/>
      <c r="F60" s="2"/>
    </row>
    <row r="61" spans="1:10" x14ac:dyDescent="0.2">
      <c r="A61" s="218" t="s">
        <v>202</v>
      </c>
      <c r="B61" s="218"/>
      <c r="C61" s="218"/>
      <c r="D61" s="218"/>
      <c r="E61" s="218"/>
      <c r="F61" s="218"/>
    </row>
    <row r="62" spans="1:10" x14ac:dyDescent="0.2">
      <c r="C62" s="2"/>
      <c r="D62" s="2"/>
      <c r="E62" s="2"/>
      <c r="F62" s="2"/>
      <c r="J62" s="87"/>
    </row>
    <row r="63" spans="1:10" x14ac:dyDescent="0.2">
      <c r="C63" s="219" t="s">
        <v>111</v>
      </c>
      <c r="D63" s="219"/>
      <c r="E63" s="219"/>
      <c r="F63" s="219"/>
    </row>
    <row r="64" spans="1:10" x14ac:dyDescent="0.2">
      <c r="A64" s="216"/>
      <c r="B64" s="216"/>
      <c r="C64" s="219" t="s">
        <v>112</v>
      </c>
      <c r="D64" s="219"/>
      <c r="E64" s="219"/>
      <c r="F64" s="219"/>
    </row>
    <row r="65" spans="1:6" x14ac:dyDescent="0.2">
      <c r="A65" s="216"/>
      <c r="B65" s="216"/>
      <c r="C65" s="2"/>
      <c r="D65" s="2"/>
      <c r="E65" s="2"/>
      <c r="F65" s="2"/>
    </row>
    <row r="66" spans="1:6" x14ac:dyDescent="0.2">
      <c r="A66" s="216"/>
      <c r="B66" s="216"/>
      <c r="C66" s="217" t="s">
        <v>196</v>
      </c>
      <c r="D66" s="217"/>
      <c r="E66" s="217"/>
      <c r="F66" s="217"/>
    </row>
  </sheetData>
  <mergeCells count="24">
    <mergeCell ref="A30:F32"/>
    <mergeCell ref="A33:B34"/>
    <mergeCell ref="C33:C34"/>
    <mergeCell ref="D33:D34"/>
    <mergeCell ref="E33:E34"/>
    <mergeCell ref="F33:F34"/>
    <mergeCell ref="A1:F1"/>
    <mergeCell ref="A2:F2"/>
    <mergeCell ref="A6:F6"/>
    <mergeCell ref="C7:C8"/>
    <mergeCell ref="E7:E8"/>
    <mergeCell ref="F7:F8"/>
    <mergeCell ref="A7:B8"/>
    <mergeCell ref="A3:F5"/>
    <mergeCell ref="D7:D8"/>
    <mergeCell ref="A65:B65"/>
    <mergeCell ref="A66:B66"/>
    <mergeCell ref="C66:F66"/>
    <mergeCell ref="A58:F58"/>
    <mergeCell ref="A59:F59"/>
    <mergeCell ref="A61:F61"/>
    <mergeCell ref="C63:F63"/>
    <mergeCell ref="A64:B64"/>
    <mergeCell ref="C64:F64"/>
  </mergeCells>
  <pageMargins left="0.7" right="0.7" top="0.75" bottom="0.75" header="0.3" footer="0.3"/>
  <pageSetup paperSize="9" firstPageNumber="15" orientation="landscape" useFirstPageNumber="1" r:id="rId1"/>
  <headerFooter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Sintetika proračuna</vt:lpstr>
      <vt:lpstr>PRIHODI I RASHODI</vt:lpstr>
      <vt:lpstr>RASHODI PREMA FUNKCIJSKOJ</vt:lpstr>
      <vt:lpstr>RAČUN FINANCIRANJA</vt:lpstr>
      <vt:lpstr>SREDSTVA PRETHODNIH GODINA</vt:lpstr>
      <vt:lpstr>POSEBNI DIO</vt:lpstr>
      <vt:lpstr>'POSEBNI DIO'!Ispis_naslova</vt:lpstr>
      <vt:lpstr>'PRIHODI I RASHODI'!Ispis_naslova</vt:lpstr>
      <vt:lpstr>'RASHODI PREMA FUNKCIJSKOJ'!Ispis_naslova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Buljat</dc:creator>
  <cp:lastModifiedBy>KATARINA</cp:lastModifiedBy>
  <cp:lastPrinted>2023-04-04T12:00:18Z</cp:lastPrinted>
  <dcterms:created xsi:type="dcterms:W3CDTF">2022-11-09T16:21:44Z</dcterms:created>
  <dcterms:modified xsi:type="dcterms:W3CDTF">2023-04-06T07:25:08Z</dcterms:modified>
</cp:coreProperties>
</file>